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<sst xmlns="http://schemas.openxmlformats.org/spreadsheetml/2006/main" count="402" uniqueCount="284">
  <si>
    <t xml:space="preserve">ОТЧЕТ ОБ ИСПОЛНЕНИИ  БЮДЖЕТА  </t>
  </si>
  <si>
    <t>КОДЫ</t>
  </si>
  <si>
    <t>на 1 декабря  2021 года</t>
  </si>
  <si>
    <t>Форма по ОКУД</t>
  </si>
  <si>
    <t>0503117</t>
  </si>
  <si>
    <t>на 1 марта 2010 года</t>
  </si>
  <si>
    <t>Дата</t>
  </si>
  <si>
    <t>01.12.2021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</si>
  <si>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</si>
  <si>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</si>
  <si>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</si>
  <si>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</si>
  <si>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</si>
  <si>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</si>
  <si>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</si>
  <si>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</si>
  <si>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</si>
  <si>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</si>
  <si>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</si>
  <si>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</si>
  <si>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</si>
  <si>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</si>
  <si>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</si>
  <si>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</si>
  <si>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</si>
  <si>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</si>
  <si>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</si>
  <si>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</si>
  <si>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</si>
  <si>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</si>
  <si>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</si>
  <si>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</si>
  <si>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</si>
  <si>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</si>
  <si>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</si>
  <si>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</si>
  <si>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</si>
  <si>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</si>
  <si>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</si>
  <si>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</si>
  <si>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</si>
  <si>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</si>
  <si>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</si>
  <si>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</si>
  <si>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</si>
  <si>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</si>
  <si>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</si>
  <si>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</si>
  <si>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</si>
  <si>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</si>
  <si>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</si>
  <si>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</si>
  <si>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</si>
  <si>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</si>
  <si>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</si>
  <si>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</si>
  <si>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</si>
  <si>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</si>
  <si>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</si>
  <si>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</si>
  <si>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</si>
  <si>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</si>
  <si>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</si>
  <si>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</si>
  <si>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</si>
  <si>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</si>
  <si>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</si>
  <si>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</si>
  <si>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</si>
  <si>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</si>
  <si>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</si>
  <si>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</si>
  <si>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</si>
  <si>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</si>
  <si>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</si>
  <si>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</si>
  <si>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</si>
  <si>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</si>
  <si>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</si>
  <si>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</si>
  <si>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</si>
  <si>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</si>
  <si>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</si>
  <si>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</si>
  <si>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</si>
  <si>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</si>
  <si>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</si>
  <si>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</si>
  <si>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</si>
  <si>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</si>
  <si>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</si>
  <si>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</si>
  <si>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</si>
  <si>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</si>
  <si>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</si>
  <si>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</si>
  <si>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</si>
  <si>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</si>
  <si>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</si>
  <si>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</si>
  <si>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</si>
  <si>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</si>
  <si>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</si>
  <si>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</si>
  <si>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</si>
  <si>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</si>
  <si>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</si>
  <si>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</si>
  <si>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</si>
  <si>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</si>
  <si>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</si>
  <si>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</si>
  <si>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</si>
  <si>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</si>
  <si>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</si>
  <si>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</si>
  <si>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</si>
  <si>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</si>
  <si>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</si>
  <si>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</si>
  <si>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</si>
  <si>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</si>
  <si>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</si>
  <si>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</si>
  <si>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</si>
  <si>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</si>
  <si>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</si>
  <si>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</si>
  <si>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</si>
  <si>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</si>
  <si>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</si>
  <si>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</si>
  <si>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</si>
  <si>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</si>
  <si>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</si>
  <si>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</si>
  <si>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</si>
  <si>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</si>
  <si>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</si>
  <si>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</si>
  <si>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</si>
  <si>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</si>
  <si>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</si>
  <si>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</si>
  <si>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</si>
  <si>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</si>
  <si>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</si>
  <si>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</si>
  <si>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</si>
  <si>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</si>
  <si>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</si>
  <si>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</si>
  <si>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</si>
  <si>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</si>
  <si>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</si>
  <si>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</si>
  <si>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</si>
  <si>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</si>
  <si>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</si>
  <si>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</si>
  <si>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</si>
  <si>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</si>
  <si>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</si>
  <si>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</si>
  <si>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</si>
  <si>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</si>
  <si>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</si>
  <si>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</si>
  <si>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</si>
  <si>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</si>
  <si>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</si>
  <si>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</si>
  <si>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</si>
  <si>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</si>
  <si>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</si>
  <si>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</si>
  <si>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</si>
  <si>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</si>
  <si>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</si>
  <si>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</si>
  <si>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</si>
  <si>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</si>
  <si>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</si>
  <si>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</si>
  <si>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</si>
  <si>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</si>
  <si>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</si>
  <si>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</si>
  <si>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</si>
  <si>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</si>
  <si>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</si>
  <si>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</si>
  <si>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</si>
  <si>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</si>
  <si>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</si>
  <si>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</si>
  <si>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</si>
  <si>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</si>
  <si>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</si>
  <si>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</si>
  <si>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</si>
  <si>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</si>
  <si>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</si>
  <si>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</si>
  <si>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</si>
  <si>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</si>
  <si>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</si>
  <si>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</si>
  <si>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</si>
  <si>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</si>
  <si>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</si>
  <si>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</si>
  <si>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</si>
  <si>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</si>
  <si>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</si>
  <si>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</si>
  <si>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</si>
  <si>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</si>
  <si>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</si>
  <si>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</si>
  <si>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</si>
  <si>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</si>
  <si>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</si>
  <si>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</si>
  <si>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</si>
  <si>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</si>
  <si>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</si>
  <si>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</si>
  <si>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</si>
  <si>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</si>
  <si>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</si>
  <si>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</si>
  <si>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</si>
  <si>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</si>
  <si>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</si>
  <si>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</si>
  <si>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</si>
  <si>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</si>
  <si>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</si>
  <si>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</si>
  <si>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</si>
  <si>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</si>
  <si>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</si>
  <si>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</si>
  <si>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</si>
  <si>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</si>
  <si>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</si>
  <si>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</si>
  <si>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</si>
  <si>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</si>
  <si>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</si>
  <si>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</si>
  <si>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</si>
  <si>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</si>
  <si>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</si>
  <si>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</si>
  <si>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</si>
  <si>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</si>
  <si>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</si>
  <si>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</si>
  <si>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</si>
  <si>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</si>
  <si>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</si>
  <si>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</si>
  <si>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</si>
  <si>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</si>
  <si>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</si>
  <si>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</si>
  <si>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</si>
  <si>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</si>
  <si>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</si>
  <si>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</si>
  <si>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</si>
  <si>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</si>
  <si>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</si>
  <si>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</si>
  <si>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</si>
  <si>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</si>
  <si>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</si>
  <si>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</si>
  <si>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</si>
  <si>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Варивода Л.С.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</si>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</sst>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0.00"/>
    <numFmt numFmtId="169" formatCode="#,##0.00;\-#,##0.00"/>
    <numFmt numFmtId="170" formatCode="#,##0.00;[RED]\-#,##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68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68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68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1">
      <selection activeCell="E76" sqref="E76"/>
    </sheetView>
  </sheetViews>
  <sheetFormatPr defaultColWidth="8.00390625" defaultRowHeight="12.75"/>
  <cols>
    <col min="1" max="1" width="27.50390625" style="0" customWidth="1"/>
    <col min="2" max="2" width="6.50390625" style="0" customWidth="1"/>
    <col min="3" max="3" width="22.75390625" style="0" customWidth="1"/>
    <col min="4" max="4" width="12.25390625" style="0" customWidth="1"/>
    <col min="5" max="5" width="13.75390625" style="0" customWidth="1"/>
    <col min="6" max="6" width="11.875" style="0" customWidth="1"/>
    <col min="7" max="7" width="2.875" style="0" hidden="1" customWidth="1"/>
    <col min="8" max="8" width="6.50390625" style="0" hidden="1" customWidth="1"/>
    <col min="9" max="9" width="1.25" style="0" hidden="1" customWidth="1"/>
    <col min="10" max="10" width="6.875" style="0" hidden="1" customWidth="1"/>
    <col min="11" max="11" width="6.75390625" style="0" hidden="1" customWidth="1"/>
    <col min="12" max="12" width="9.25390625" style="0" hidden="1" customWidth="1"/>
    <col min="13" max="13" width="5.75390625" style="0" hidden="1" customWidth="1"/>
    <col min="14" max="14" width="2.625" style="0" hidden="1" customWidth="1"/>
    <col min="15" max="15" width="4.25390625" style="0" hidden="1" customWidth="1"/>
    <col min="16" max="16" width="5.625" style="0" hidden="1" customWidth="1"/>
    <col min="17" max="17" width="2.625" style="0" hidden="1" customWidth="1"/>
    <col min="18" max="18" width="2.875" style="0" hidden="1" customWidth="1"/>
    <col min="19" max="19" width="10.50390625" style="0" hidden="1" customWidth="1"/>
    <col min="20" max="20" width="8.625" style="0" customWidth="1"/>
    <col min="21" max="21" width="12.25390625" style="0" customWidth="1"/>
    <col min="22" max="16384" width="8.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6794800</v>
      </c>
      <c r="E16" s="44">
        <v>6540065.73</v>
      </c>
      <c r="F16" s="44">
        <f aca="true" t="shared" si="0" ref="F16:F20">D16-E16</f>
        <v>254734.26999999955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2543100</v>
      </c>
      <c r="E17" s="44">
        <v>2501358.41</v>
      </c>
      <c r="F17" s="44">
        <f t="shared" si="0"/>
        <v>41741.58999999985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443000</v>
      </c>
      <c r="E18" s="44">
        <v>423724.05</v>
      </c>
      <c r="F18" s="44">
        <f t="shared" si="0"/>
        <v>19275.95000000001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443000</v>
      </c>
      <c r="E19" s="44">
        <v>423724.05</v>
      </c>
      <c r="F19" s="44">
        <f t="shared" si="0"/>
        <v>19275.95000000001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443000</v>
      </c>
      <c r="E20" s="44">
        <v>395911.72</v>
      </c>
      <c r="F20" s="44">
        <f t="shared" si="0"/>
        <v>47088.28000000003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6">
        <v>27812.33</v>
      </c>
      <c r="F22" s="44">
        <f>D22-E22</f>
        <v>-27812.33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388900</v>
      </c>
      <c r="E23" s="47">
        <v>389149.79</v>
      </c>
      <c r="F23" s="44">
        <f>D23</f>
        <v>388900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388900</v>
      </c>
      <c r="E24" s="44">
        <v>389149.79</v>
      </c>
      <c r="F24" s="44">
        <f aca="true" t="shared" si="1" ref="F24:F33">D24-E24</f>
        <v>-249.78999999997905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388900</v>
      </c>
      <c r="E25" s="44">
        <v>389149.79</v>
      </c>
      <c r="F25" s="44">
        <f t="shared" si="1"/>
        <v>-249.78999999997905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1686700</v>
      </c>
      <c r="E26" s="44">
        <v>1666860.55</v>
      </c>
      <c r="F26" s="44">
        <f t="shared" si="1"/>
        <v>19839.449999999953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52300</v>
      </c>
      <c r="E27" s="44">
        <v>51945.61</v>
      </c>
      <c r="F27" s="44">
        <f t="shared" si="1"/>
        <v>354.3899999999994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52300</v>
      </c>
      <c r="E28" s="44">
        <v>51945.61</v>
      </c>
      <c r="F28" s="44">
        <f t="shared" si="1"/>
        <v>354.3899999999994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1634400</v>
      </c>
      <c r="E29" s="44">
        <v>1614914.94</v>
      </c>
      <c r="F29" s="44">
        <f t="shared" si="1"/>
        <v>19485.060000000056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734000</v>
      </c>
      <c r="E30" s="44">
        <v>734677.98</v>
      </c>
      <c r="F30" s="44">
        <f t="shared" si="1"/>
        <v>-677.9799999999814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734000</v>
      </c>
      <c r="E31" s="44">
        <v>734677.98</v>
      </c>
      <c r="F31" s="44">
        <f t="shared" si="1"/>
        <v>-677.9799999999814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900400</v>
      </c>
      <c r="E32" s="44">
        <v>880236.96</v>
      </c>
      <c r="F32" s="44">
        <f t="shared" si="1"/>
        <v>20163.040000000037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900400</v>
      </c>
      <c r="E33" s="44">
        <v>880236.96</v>
      </c>
      <c r="F33" s="44">
        <f t="shared" si="1"/>
        <v>20163.040000000037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23400</v>
      </c>
      <c r="E37" s="44">
        <v>21624.02</v>
      </c>
      <c r="F37" s="44">
        <f aca="true" t="shared" si="2" ref="F37:F48">D37-E37</f>
        <v>1775.9799999999996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23400</v>
      </c>
      <c r="E38" s="44">
        <v>21624.02</v>
      </c>
      <c r="F38" s="44">
        <f t="shared" si="2"/>
        <v>1775.9799999999996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23400</v>
      </c>
      <c r="E39" s="44">
        <v>21624.02</v>
      </c>
      <c r="F39" s="44">
        <f t="shared" si="2"/>
        <v>1775.9799999999996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23400</v>
      </c>
      <c r="E40" s="44">
        <v>21624.02</v>
      </c>
      <c r="F40" s="44">
        <f t="shared" si="2"/>
        <v>1775.9799999999996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8">
        <v>180380</v>
      </c>
      <c r="E41" s="48">
        <v>180380</v>
      </c>
      <c r="F41" s="48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8">
        <v>173280</v>
      </c>
      <c r="E42" s="48">
        <v>173280</v>
      </c>
      <c r="F42" s="48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8">
        <v>173280</v>
      </c>
      <c r="E43" s="48">
        <v>173280</v>
      </c>
      <c r="F43" s="48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8">
        <v>173280</v>
      </c>
      <c r="E44" s="48">
        <v>173280</v>
      </c>
      <c r="F44" s="48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8">
        <v>7100</v>
      </c>
      <c r="E45" s="48">
        <v>7100</v>
      </c>
      <c r="F45" s="48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8">
        <v>7100</v>
      </c>
      <c r="E46" s="48">
        <v>7100</v>
      </c>
      <c r="F46" s="48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8">
        <v>7100</v>
      </c>
      <c r="E47" s="48">
        <v>7100</v>
      </c>
      <c r="F47" s="48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6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6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6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6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6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6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6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6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6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6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6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4038707.32</v>
      </c>
      <c r="F59" s="44">
        <f t="shared" si="4"/>
        <v>212992.68000000017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4038707.32</v>
      </c>
      <c r="F60" s="44">
        <f t="shared" si="4"/>
        <v>212992.68000000017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3599100</v>
      </c>
      <c r="F61" s="44">
        <f t="shared" si="4"/>
        <v>189400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3599100</v>
      </c>
      <c r="F62" s="44">
        <f t="shared" si="4"/>
        <v>189400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3599100</v>
      </c>
      <c r="F63" s="44">
        <f t="shared" si="4"/>
        <v>189400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86203.25</v>
      </c>
      <c r="F64" s="44">
        <f t="shared" si="4"/>
        <v>10096.75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86003.25</v>
      </c>
      <c r="F67" s="44">
        <f aca="true" t="shared" si="5" ref="F67:F68">D67-E67</f>
        <v>10096.75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86003.25</v>
      </c>
      <c r="F68" s="44">
        <f t="shared" si="5"/>
        <v>10096.75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6">
        <v>366900</v>
      </c>
      <c r="E74" s="46">
        <v>353404.07</v>
      </c>
      <c r="F74" s="46">
        <f aca="true" t="shared" si="6" ref="F74:F76">D74-E74</f>
        <v>13495.929999999993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6">
        <v>366900</v>
      </c>
      <c r="E75" s="46">
        <v>353404.07</v>
      </c>
      <c r="F75" s="46">
        <f t="shared" si="6"/>
        <v>13495.929999999993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6">
        <v>366900</v>
      </c>
      <c r="E76" s="46">
        <v>353404.07</v>
      </c>
      <c r="F76" s="46">
        <f t="shared" si="6"/>
        <v>13495.929999999993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6"/>
      <c r="E77" s="46"/>
      <c r="F77" s="4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6"/>
      <c r="E78" s="46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6"/>
      <c r="E79" s="46"/>
      <c r="F79" s="46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6"/>
      <c r="E80" s="46"/>
      <c r="F80" s="4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6"/>
      <c r="E81" s="46"/>
      <c r="F81" s="4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6"/>
      <c r="E82" s="46"/>
      <c r="F82" s="46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6"/>
      <c r="E83" s="46"/>
      <c r="F83" s="46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="95" zoomScaleNormal="95" workbookViewId="0" topLeftCell="A66">
      <selection activeCell="E77" sqref="E77"/>
    </sheetView>
  </sheetViews>
  <sheetFormatPr defaultColWidth="10.00390625" defaultRowHeight="12.75"/>
  <cols>
    <col min="1" max="1" width="33.625" style="41" customWidth="1"/>
    <col min="2" max="2" width="5.875" style="41" customWidth="1"/>
    <col min="3" max="3" width="22.50390625" style="41" customWidth="1"/>
    <col min="4" max="4" width="13.875" style="41" customWidth="1"/>
    <col min="5" max="5" width="11.25390625" style="41" customWidth="1"/>
    <col min="6" max="6" width="10.625" style="41" hidden="1" customWidth="1"/>
    <col min="7" max="22" width="11.25390625" style="41" customWidth="1"/>
    <col min="23" max="16384" width="10.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7033139.86</v>
      </c>
      <c r="E5" s="87">
        <v>6233513.81</v>
      </c>
      <c r="F5" s="87"/>
      <c r="G5" s="88">
        <f aca="true" t="shared" si="0" ref="G5:G20">D5-E5</f>
        <v>799626.0500000007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4965339.86</v>
      </c>
      <c r="E6" s="87">
        <v>4311483.79</v>
      </c>
      <c r="F6" s="87"/>
      <c r="G6" s="88">
        <f t="shared" si="0"/>
        <v>653856.0700000003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4707742.36</v>
      </c>
      <c r="E7" s="87">
        <v>4063086.29</v>
      </c>
      <c r="F7" s="87"/>
      <c r="G7" s="88">
        <f t="shared" si="0"/>
        <v>644656.0700000003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4100982.36</v>
      </c>
      <c r="E8" s="87">
        <v>3543523.08</v>
      </c>
      <c r="F8" s="87"/>
      <c r="G8" s="88">
        <f t="shared" si="0"/>
        <v>557459.2799999998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4100982.36</v>
      </c>
      <c r="E9" s="87">
        <v>3543523.08</v>
      </c>
      <c r="F9" s="87"/>
      <c r="G9" s="88">
        <f t="shared" si="0"/>
        <v>557459.2799999998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3117482.36</v>
      </c>
      <c r="E10" s="87">
        <v>2634856.38</v>
      </c>
      <c r="F10" s="87"/>
      <c r="G10" s="88">
        <f t="shared" si="0"/>
        <v>482625.98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144500</v>
      </c>
      <c r="E11" s="87">
        <v>142862.4</v>
      </c>
      <c r="F11" s="87"/>
      <c r="G11" s="88">
        <f t="shared" si="0"/>
        <v>1637.6000000000058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765804.3</v>
      </c>
      <c r="F12" s="87"/>
      <c r="G12" s="88">
        <f t="shared" si="0"/>
        <v>73195.69999999995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505200</v>
      </c>
      <c r="E13" s="87">
        <v>425843.21</v>
      </c>
      <c r="F13" s="87"/>
      <c r="G13" s="88">
        <f t="shared" si="0"/>
        <v>79356.78999999998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505200</v>
      </c>
      <c r="E14" s="87">
        <v>425843.21</v>
      </c>
      <c r="F14" s="87"/>
      <c r="G14" s="88">
        <f t="shared" si="0"/>
        <v>79356.78999999998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468100</v>
      </c>
      <c r="E15" s="87">
        <v>394356.17</v>
      </c>
      <c r="F15" s="87"/>
      <c r="G15" s="88">
        <f t="shared" si="0"/>
        <v>73743.83000000002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37100</v>
      </c>
      <c r="E16" s="87">
        <v>31487.04</v>
      </c>
      <c r="F16" s="87"/>
      <c r="G16" s="88">
        <f t="shared" si="0"/>
        <v>5612.959999999999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88000</v>
      </c>
      <c r="F17" s="87"/>
      <c r="G17" s="88">
        <f t="shared" si="0"/>
        <v>7560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88000</v>
      </c>
      <c r="F18" s="87"/>
      <c r="G18" s="88">
        <f t="shared" si="0"/>
        <v>7560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6000</v>
      </c>
      <c r="E19" s="87">
        <v>5720</v>
      </c>
      <c r="F19" s="87"/>
      <c r="G19" s="88">
        <f t="shared" si="0"/>
        <v>280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6000</v>
      </c>
      <c r="E20" s="87">
        <v>5720</v>
      </c>
      <c r="F20" s="87"/>
      <c r="G20" s="88">
        <f t="shared" si="0"/>
        <v>280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 hidden="1">
      <c r="A21" s="42"/>
      <c r="B21" s="66"/>
      <c r="C21" s="93"/>
      <c r="D21" s="86"/>
      <c r="E21" s="87"/>
      <c r="F21" s="87"/>
      <c r="G21" s="88"/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179</v>
      </c>
      <c r="B22" s="66" t="s">
        <v>149</v>
      </c>
      <c r="C22" s="93" t="s">
        <v>180</v>
      </c>
      <c r="D22" s="86">
        <v>6000</v>
      </c>
      <c r="E22" s="87">
        <v>5720</v>
      </c>
      <c r="F22" s="87"/>
      <c r="G22" s="88">
        <f>D22-E22</f>
        <v>280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 hidden="1">
      <c r="A23" s="42"/>
      <c r="B23" s="66"/>
      <c r="C23" s="93"/>
      <c r="D23" s="86"/>
      <c r="E23" s="87"/>
      <c r="F23" s="87"/>
      <c r="G23" s="88"/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181</v>
      </c>
      <c r="B24" s="66">
        <v>200</v>
      </c>
      <c r="C24" s="93" t="s">
        <v>182</v>
      </c>
      <c r="D24" s="86">
        <v>212597.5</v>
      </c>
      <c r="E24" s="87">
        <v>212597.5</v>
      </c>
      <c r="F24" s="87"/>
      <c r="G24" s="88">
        <f aca="true" t="shared" si="1" ref="G24:G30">D24-E24</f>
        <v>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183</v>
      </c>
      <c r="D25" s="86">
        <v>212597.5</v>
      </c>
      <c r="E25" s="87">
        <v>212597.5</v>
      </c>
      <c r="F25" s="87"/>
      <c r="G25" s="88">
        <f t="shared" si="1"/>
        <v>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184</v>
      </c>
      <c r="B26" s="66">
        <v>200</v>
      </c>
      <c r="C26" s="93" t="s">
        <v>185</v>
      </c>
      <c r="D26" s="86">
        <v>212597.5</v>
      </c>
      <c r="E26" s="87">
        <v>212597.5</v>
      </c>
      <c r="F26" s="87"/>
      <c r="G26" s="88">
        <f t="shared" si="1"/>
        <v>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186</v>
      </c>
      <c r="B27" s="66" t="s">
        <v>149</v>
      </c>
      <c r="C27" s="93" t="s">
        <v>187</v>
      </c>
      <c r="D27" s="86">
        <v>45000</v>
      </c>
      <c r="E27" s="87">
        <v>35800</v>
      </c>
      <c r="F27" s="87"/>
      <c r="G27" s="88">
        <f t="shared" si="1"/>
        <v>9200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188</v>
      </c>
      <c r="D28" s="86">
        <v>33000</v>
      </c>
      <c r="E28" s="87">
        <v>23800</v>
      </c>
      <c r="F28" s="87"/>
      <c r="G28" s="88">
        <f t="shared" si="1"/>
        <v>9200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189</v>
      </c>
      <c r="D29" s="86">
        <v>33000</v>
      </c>
      <c r="E29" s="87">
        <v>23800</v>
      </c>
      <c r="F29" s="87"/>
      <c r="G29" s="88">
        <f t="shared" si="1"/>
        <v>9200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190</v>
      </c>
      <c r="D30" s="86">
        <v>33000</v>
      </c>
      <c r="E30" s="87">
        <v>23800</v>
      </c>
      <c r="F30" s="87"/>
      <c r="G30" s="88">
        <f t="shared" si="1"/>
        <v>9200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191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192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179</v>
      </c>
      <c r="B34" s="66">
        <v>200</v>
      </c>
      <c r="C34" s="93" t="s">
        <v>193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194</v>
      </c>
      <c r="B35" s="66" t="s">
        <v>149</v>
      </c>
      <c r="C35" s="93" t="s">
        <v>195</v>
      </c>
      <c r="D35" s="86">
        <v>96100</v>
      </c>
      <c r="E35" s="87">
        <v>86003.25</v>
      </c>
      <c r="F35" s="87"/>
      <c r="G35" s="88">
        <f aca="true" t="shared" si="2" ref="G35:G54">D35-E35</f>
        <v>10096.75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196</v>
      </c>
      <c r="B36" s="66" t="s">
        <v>149</v>
      </c>
      <c r="C36" s="93" t="s">
        <v>197</v>
      </c>
      <c r="D36" s="86">
        <v>96100</v>
      </c>
      <c r="E36" s="87">
        <v>86003.25</v>
      </c>
      <c r="F36" s="87"/>
      <c r="G36" s="88">
        <f t="shared" si="2"/>
        <v>10096.75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198</v>
      </c>
      <c r="D37" s="86">
        <v>96100</v>
      </c>
      <c r="E37" s="87">
        <v>86003.25</v>
      </c>
      <c r="F37" s="87"/>
      <c r="G37" s="88">
        <f t="shared" si="2"/>
        <v>10096.75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199</v>
      </c>
      <c r="D38" s="86">
        <v>96100</v>
      </c>
      <c r="E38" s="87">
        <v>86003.25</v>
      </c>
      <c r="F38" s="87"/>
      <c r="G38" s="88">
        <f t="shared" si="2"/>
        <v>10096.75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200</v>
      </c>
      <c r="D39" s="86">
        <v>73809.54</v>
      </c>
      <c r="E39" s="87">
        <v>66744.01</v>
      </c>
      <c r="F39" s="87"/>
      <c r="G39" s="88">
        <f t="shared" si="2"/>
        <v>7065.529999999999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201</v>
      </c>
      <c r="D40" s="86">
        <v>22290.46</v>
      </c>
      <c r="E40" s="87">
        <v>19259.24</v>
      </c>
      <c r="F40" s="87"/>
      <c r="G40" s="88">
        <f t="shared" si="2"/>
        <v>3031.2199999999975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202</v>
      </c>
      <c r="B41" s="66" t="s">
        <v>149</v>
      </c>
      <c r="C41" s="93" t="s">
        <v>203</v>
      </c>
      <c r="D41" s="86">
        <v>20600</v>
      </c>
      <c r="E41" s="98">
        <v>20560</v>
      </c>
      <c r="F41" s="98"/>
      <c r="G41" s="88">
        <f t="shared" si="2"/>
        <v>40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204</v>
      </c>
      <c r="B42" s="66" t="s">
        <v>149</v>
      </c>
      <c r="C42" s="93" t="s">
        <v>205</v>
      </c>
      <c r="D42" s="86">
        <v>20600</v>
      </c>
      <c r="E42" s="98">
        <v>20560</v>
      </c>
      <c r="F42" s="98"/>
      <c r="G42" s="88">
        <f t="shared" si="2"/>
        <v>40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206</v>
      </c>
      <c r="D43" s="86">
        <v>20600</v>
      </c>
      <c r="E43" s="99">
        <v>20560</v>
      </c>
      <c r="F43" s="99"/>
      <c r="G43" s="88">
        <f t="shared" si="2"/>
        <v>40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207</v>
      </c>
      <c r="D44" s="86">
        <v>20600</v>
      </c>
      <c r="E44" s="99">
        <v>20560</v>
      </c>
      <c r="F44" s="99"/>
      <c r="G44" s="88">
        <f t="shared" si="2"/>
        <v>40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208</v>
      </c>
      <c r="D45" s="86">
        <v>20600</v>
      </c>
      <c r="E45" s="99">
        <v>20560</v>
      </c>
      <c r="F45" s="99"/>
      <c r="G45" s="88">
        <f t="shared" si="2"/>
        <v>40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209</v>
      </c>
      <c r="B46" s="66">
        <v>200</v>
      </c>
      <c r="C46" s="93" t="s">
        <v>210</v>
      </c>
      <c r="D46" s="86">
        <v>366900</v>
      </c>
      <c r="E46" s="46">
        <v>353404.07</v>
      </c>
      <c r="F46" s="97"/>
      <c r="G46" s="88">
        <f t="shared" si="2"/>
        <v>13495.929999999993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211</v>
      </c>
      <c r="B47" s="66">
        <v>200</v>
      </c>
      <c r="C47" s="93" t="s">
        <v>210</v>
      </c>
      <c r="D47" s="86">
        <v>366900</v>
      </c>
      <c r="E47" s="46">
        <v>353404.07</v>
      </c>
      <c r="F47" s="97"/>
      <c r="G47" s="88">
        <f t="shared" si="2"/>
        <v>13495.929999999993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212</v>
      </c>
      <c r="B48" s="66">
        <v>200</v>
      </c>
      <c r="C48" s="93" t="s">
        <v>213</v>
      </c>
      <c r="D48" s="86">
        <v>366900</v>
      </c>
      <c r="E48" s="46">
        <v>353404.07</v>
      </c>
      <c r="F48" s="97"/>
      <c r="G48" s="88">
        <f t="shared" si="2"/>
        <v>13495.929999999993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214</v>
      </c>
      <c r="D49" s="86">
        <v>366900</v>
      </c>
      <c r="E49" s="46">
        <v>353404.07</v>
      </c>
      <c r="F49" s="97"/>
      <c r="G49" s="88">
        <f t="shared" si="2"/>
        <v>13495.929999999993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215</v>
      </c>
      <c r="B50" s="66">
        <v>200</v>
      </c>
      <c r="C50" s="93" t="s">
        <v>216</v>
      </c>
      <c r="D50" s="86">
        <v>366900</v>
      </c>
      <c r="E50" s="46">
        <v>353404.07</v>
      </c>
      <c r="F50" s="97"/>
      <c r="G50" s="88">
        <f t="shared" si="2"/>
        <v>13495.929999999993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217</v>
      </c>
      <c r="B51" s="66" t="s">
        <v>149</v>
      </c>
      <c r="C51" s="93" t="s">
        <v>218</v>
      </c>
      <c r="D51" s="86">
        <v>670400</v>
      </c>
      <c r="E51" s="87">
        <v>636943.5</v>
      </c>
      <c r="F51" s="87"/>
      <c r="G51" s="88">
        <f t="shared" si="2"/>
        <v>33456.5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219</v>
      </c>
      <c r="B52" s="66" t="s">
        <v>149</v>
      </c>
      <c r="C52" s="93" t="s">
        <v>220</v>
      </c>
      <c r="D52" s="86">
        <v>670400</v>
      </c>
      <c r="E52" s="87">
        <v>636943.5</v>
      </c>
      <c r="F52" s="87"/>
      <c r="G52" s="88">
        <f t="shared" si="2"/>
        <v>33456.5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221</v>
      </c>
      <c r="D53" s="86">
        <v>646900</v>
      </c>
      <c r="E53" s="87">
        <v>614943.5</v>
      </c>
      <c r="F53" s="87"/>
      <c r="G53" s="88">
        <f t="shared" si="2"/>
        <v>31956.5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222</v>
      </c>
      <c r="D54" s="86">
        <v>646900</v>
      </c>
      <c r="E54" s="87">
        <v>614943.5</v>
      </c>
      <c r="F54" s="87"/>
      <c r="G54" s="88">
        <f t="shared" si="2"/>
        <v>31956.5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223</v>
      </c>
      <c r="D56" s="86">
        <v>486800</v>
      </c>
      <c r="E56" s="86">
        <v>486210.48</v>
      </c>
      <c r="F56" s="97"/>
      <c r="G56" s="88">
        <f aca="true" t="shared" si="3" ref="G56:G69">D56-E56</f>
        <v>589.5200000000186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224</v>
      </c>
      <c r="D57" s="86">
        <v>160100</v>
      </c>
      <c r="E57" s="86">
        <v>128733.02</v>
      </c>
      <c r="F57" s="97"/>
      <c r="G57" s="88">
        <f t="shared" si="3"/>
        <v>31366.979999999996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225</v>
      </c>
      <c r="D58" s="86">
        <v>23500</v>
      </c>
      <c r="E58" s="87">
        <v>22000</v>
      </c>
      <c r="F58" s="87"/>
      <c r="G58" s="88">
        <f t="shared" si="3"/>
        <v>1500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226</v>
      </c>
      <c r="D59" s="86">
        <v>23500</v>
      </c>
      <c r="E59" s="87">
        <v>22000</v>
      </c>
      <c r="F59" s="87"/>
      <c r="G59" s="88">
        <f t="shared" si="3"/>
        <v>1500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227</v>
      </c>
      <c r="B60" s="66">
        <v>200</v>
      </c>
      <c r="C60" s="93" t="s">
        <v>228</v>
      </c>
      <c r="D60" s="86">
        <v>17200</v>
      </c>
      <c r="E60" s="87">
        <v>16600</v>
      </c>
      <c r="F60" s="87"/>
      <c r="G60" s="88">
        <f t="shared" si="3"/>
        <v>600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229</v>
      </c>
      <c r="B61" s="66">
        <v>200</v>
      </c>
      <c r="C61" s="93" t="s">
        <v>230</v>
      </c>
      <c r="D61" s="86">
        <v>17200</v>
      </c>
      <c r="E61" s="87">
        <v>16600</v>
      </c>
      <c r="F61" s="87"/>
      <c r="G61" s="88">
        <f t="shared" si="3"/>
        <v>600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231</v>
      </c>
      <c r="D62" s="86">
        <v>17200</v>
      </c>
      <c r="E62" s="87">
        <v>16600</v>
      </c>
      <c r="F62" s="87"/>
      <c r="G62" s="88">
        <f t="shared" si="3"/>
        <v>600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232</v>
      </c>
      <c r="D63" s="86">
        <v>17200</v>
      </c>
      <c r="E63" s="87">
        <v>16600</v>
      </c>
      <c r="F63" s="87"/>
      <c r="G63" s="88">
        <f t="shared" si="3"/>
        <v>600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215</v>
      </c>
      <c r="B64" s="66">
        <v>200</v>
      </c>
      <c r="C64" s="93" t="s">
        <v>233</v>
      </c>
      <c r="D64" s="86">
        <v>17200</v>
      </c>
      <c r="E64" s="87">
        <v>16600</v>
      </c>
      <c r="F64" s="87"/>
      <c r="G64" s="88">
        <f t="shared" si="3"/>
        <v>600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234</v>
      </c>
      <c r="B65" s="66" t="s">
        <v>149</v>
      </c>
      <c r="C65" s="93" t="s">
        <v>235</v>
      </c>
      <c r="D65" s="86">
        <v>798900</v>
      </c>
      <c r="E65" s="87">
        <v>720000</v>
      </c>
      <c r="F65" s="87"/>
      <c r="G65" s="88">
        <f t="shared" si="3"/>
        <v>78900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236</v>
      </c>
      <c r="B66" s="66" t="s">
        <v>149</v>
      </c>
      <c r="C66" s="93" t="s">
        <v>237</v>
      </c>
      <c r="D66" s="86">
        <v>798900</v>
      </c>
      <c r="E66" s="87">
        <v>720000</v>
      </c>
      <c r="F66" s="87"/>
      <c r="G66" s="88">
        <f t="shared" si="3"/>
        <v>78900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238</v>
      </c>
      <c r="B67" s="66" t="s">
        <v>149</v>
      </c>
      <c r="C67" s="93" t="s">
        <v>239</v>
      </c>
      <c r="D67" s="86">
        <v>798900</v>
      </c>
      <c r="E67" s="87">
        <v>720000</v>
      </c>
      <c r="F67" s="87"/>
      <c r="G67" s="88">
        <f t="shared" si="3"/>
        <v>78900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240</v>
      </c>
      <c r="B68" s="66" t="s">
        <v>149</v>
      </c>
      <c r="C68" s="93" t="s">
        <v>241</v>
      </c>
      <c r="D68" s="86">
        <v>798900</v>
      </c>
      <c r="E68" s="87">
        <v>720000</v>
      </c>
      <c r="F68" s="87"/>
      <c r="G68" s="88">
        <f t="shared" si="3"/>
        <v>78900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242</v>
      </c>
      <c r="B69" s="66" t="s">
        <v>149</v>
      </c>
      <c r="C69" s="93" t="s">
        <v>243</v>
      </c>
      <c r="D69" s="86">
        <v>798900</v>
      </c>
      <c r="E69" s="87">
        <v>720000</v>
      </c>
      <c r="F69" s="87"/>
      <c r="G69" s="88">
        <f t="shared" si="3"/>
        <v>78900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244</v>
      </c>
      <c r="B71" s="66" t="s">
        <v>149</v>
      </c>
      <c r="C71" s="93" t="s">
        <v>245</v>
      </c>
      <c r="D71" s="86">
        <v>97700</v>
      </c>
      <c r="E71" s="87">
        <v>88519.2</v>
      </c>
      <c r="F71" s="87"/>
      <c r="G71" s="88">
        <f aca="true" t="shared" si="4" ref="G71:G76">D71-E71</f>
        <v>9180.800000000003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246</v>
      </c>
      <c r="B72" s="66" t="s">
        <v>149</v>
      </c>
      <c r="C72" s="93" t="s">
        <v>247</v>
      </c>
      <c r="D72" s="86">
        <v>97700</v>
      </c>
      <c r="E72" s="87">
        <v>88519.2</v>
      </c>
      <c r="F72" s="87"/>
      <c r="G72" s="88">
        <f t="shared" si="4"/>
        <v>9180.800000000003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248</v>
      </c>
      <c r="B73" s="66" t="s">
        <v>149</v>
      </c>
      <c r="C73" s="93" t="s">
        <v>249</v>
      </c>
      <c r="D73" s="86">
        <v>97700</v>
      </c>
      <c r="E73" s="87">
        <v>88519.2</v>
      </c>
      <c r="F73" s="87"/>
      <c r="G73" s="88">
        <f t="shared" si="4"/>
        <v>9180.800000000003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250</v>
      </c>
      <c r="B74" s="66" t="s">
        <v>149</v>
      </c>
      <c r="C74" s="93" t="s">
        <v>251</v>
      </c>
      <c r="D74" s="86">
        <v>97700</v>
      </c>
      <c r="E74" s="87">
        <v>88519.2</v>
      </c>
      <c r="F74" s="87"/>
      <c r="G74" s="88">
        <f t="shared" si="4"/>
        <v>9180.800000000003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252</v>
      </c>
      <c r="B75" s="66" t="s">
        <v>149</v>
      </c>
      <c r="C75" s="93" t="s">
        <v>253</v>
      </c>
      <c r="D75" s="86">
        <v>97700</v>
      </c>
      <c r="E75" s="87">
        <v>88519.2</v>
      </c>
      <c r="F75" s="87"/>
      <c r="G75" s="88">
        <f t="shared" si="4"/>
        <v>9180.800000000003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254</v>
      </c>
      <c r="B76" s="71">
        <v>450</v>
      </c>
      <c r="C76" s="102" t="s">
        <v>27</v>
      </c>
      <c r="D76" s="103">
        <v>-238339.86</v>
      </c>
      <c r="E76" s="104">
        <v>306551.92</v>
      </c>
      <c r="F76" s="105"/>
      <c r="G76" s="88">
        <f t="shared" si="4"/>
        <v>-544891.78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7">
      <selection activeCell="D14" sqref="D14"/>
    </sheetView>
  </sheetViews>
  <sheetFormatPr defaultColWidth="8.00390625" defaultRowHeight="12.75"/>
  <cols>
    <col min="1" max="1" width="27.50390625" style="41" customWidth="1"/>
    <col min="2" max="2" width="5.75390625" style="41" customWidth="1"/>
    <col min="3" max="3" width="22.75390625" style="41" customWidth="1"/>
    <col min="4" max="4" width="12.25390625" style="41" customWidth="1"/>
    <col min="5" max="5" width="13.75390625" style="41" customWidth="1"/>
    <col min="6" max="6" width="11.875" style="41" customWidth="1"/>
    <col min="7" max="7" width="2.875" style="41" hidden="1" customWidth="1"/>
    <col min="8" max="8" width="6.50390625" style="41" hidden="1" customWidth="1"/>
    <col min="9" max="9" width="1.25" style="41" hidden="1" customWidth="1"/>
    <col min="10" max="10" width="6.875" style="41" hidden="1" customWidth="1"/>
    <col min="11" max="11" width="6.75390625" style="41" hidden="1" customWidth="1"/>
    <col min="12" max="12" width="9.25390625" style="41" hidden="1" customWidth="1"/>
    <col min="13" max="13" width="5.75390625" style="41" hidden="1" customWidth="1"/>
    <col min="14" max="14" width="2.625" style="41" hidden="1" customWidth="1"/>
    <col min="15" max="15" width="4.25390625" style="41" hidden="1" customWidth="1"/>
    <col min="16" max="16" width="5.625" style="41" hidden="1" customWidth="1"/>
    <col min="17" max="17" width="2.625" style="41" hidden="1" customWidth="1"/>
    <col min="18" max="18" width="2.875" style="41" hidden="1" customWidth="1"/>
    <col min="19" max="19" width="13.25390625" style="41" hidden="1" customWidth="1"/>
    <col min="20" max="16384" width="8.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256</v>
      </c>
      <c r="D6" s="66"/>
      <c r="E6" s="118" t="s">
        <v>21</v>
      </c>
      <c r="F6" s="66" t="s">
        <v>257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258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-306551.92000000086</v>
      </c>
      <c r="F8" s="44">
        <f aca="true" t="shared" si="2" ref="F8:F18">D8-E8</f>
        <v>544891.7800000012</v>
      </c>
    </row>
    <row r="9" spans="1:6" ht="21.75" customHeight="1">
      <c r="A9" s="42" t="s">
        <v>259</v>
      </c>
      <c r="B9" s="43">
        <v>700</v>
      </c>
      <c r="C9" s="43" t="s">
        <v>260</v>
      </c>
      <c r="D9" s="44">
        <f t="shared" si="0"/>
        <v>238339.86000000034</v>
      </c>
      <c r="E9" s="44">
        <f t="shared" si="1"/>
        <v>-306551.92000000086</v>
      </c>
      <c r="F9" s="44">
        <f t="shared" si="2"/>
        <v>544891.7800000012</v>
      </c>
    </row>
    <row r="10" spans="1:6" ht="21.75" customHeight="1">
      <c r="A10" s="42" t="s">
        <v>261</v>
      </c>
      <c r="B10" s="43">
        <v>700</v>
      </c>
      <c r="C10" s="43" t="s">
        <v>262</v>
      </c>
      <c r="D10" s="44">
        <f>D14+D15</f>
        <v>238339.86000000034</v>
      </c>
      <c r="E10" s="44">
        <f>E14+E15</f>
        <v>-306551.92000000086</v>
      </c>
      <c r="F10" s="44">
        <f t="shared" si="2"/>
        <v>544891.7800000012</v>
      </c>
    </row>
    <row r="11" spans="1:6" ht="21.75" customHeight="1">
      <c r="A11" s="42" t="s">
        <v>263</v>
      </c>
      <c r="B11" s="43">
        <v>710</v>
      </c>
      <c r="C11" s="43" t="s">
        <v>264</v>
      </c>
      <c r="D11" s="44">
        <f>D14</f>
        <v>-6794800</v>
      </c>
      <c r="E11" s="44">
        <f>E14</f>
        <v>-6540065.73</v>
      </c>
      <c r="F11" s="44">
        <f t="shared" si="2"/>
        <v>-254734.26999999955</v>
      </c>
    </row>
    <row r="12" spans="1:6" ht="21.75" customHeight="1">
      <c r="A12" s="42" t="s">
        <v>265</v>
      </c>
      <c r="B12" s="43">
        <v>710</v>
      </c>
      <c r="C12" s="43" t="s">
        <v>266</v>
      </c>
      <c r="D12" s="44">
        <f>D14</f>
        <v>-6794800</v>
      </c>
      <c r="E12" s="44">
        <f aca="true" t="shared" si="3" ref="E12:E13">E13</f>
        <v>-6540065.73</v>
      </c>
      <c r="F12" s="44">
        <f t="shared" si="2"/>
        <v>-254734.26999999955</v>
      </c>
    </row>
    <row r="13" spans="1:6" ht="21.75" customHeight="1">
      <c r="A13" s="42" t="s">
        <v>267</v>
      </c>
      <c r="B13" s="43">
        <v>710</v>
      </c>
      <c r="C13" s="43" t="s">
        <v>268</v>
      </c>
      <c r="D13" s="44">
        <f>D14</f>
        <v>-6794800</v>
      </c>
      <c r="E13" s="44">
        <f t="shared" si="3"/>
        <v>-6540065.73</v>
      </c>
      <c r="F13" s="44">
        <f t="shared" si="2"/>
        <v>-254734.26999999955</v>
      </c>
    </row>
    <row r="14" spans="1:6" ht="21.75" customHeight="1">
      <c r="A14" s="42" t="s">
        <v>269</v>
      </c>
      <c r="B14" s="43">
        <v>710</v>
      </c>
      <c r="C14" s="43" t="s">
        <v>270</v>
      </c>
      <c r="D14" s="44">
        <v>-6794800</v>
      </c>
      <c r="E14" s="44">
        <v>-6540065.73</v>
      </c>
      <c r="F14" s="44">
        <f t="shared" si="2"/>
        <v>-254734.26999999955</v>
      </c>
    </row>
    <row r="15" spans="1:6" ht="21.75" customHeight="1">
      <c r="A15" s="42" t="s">
        <v>271</v>
      </c>
      <c r="B15" s="43">
        <v>720</v>
      </c>
      <c r="C15" s="43" t="s">
        <v>272</v>
      </c>
      <c r="D15" s="44">
        <v>7033139.86</v>
      </c>
      <c r="E15" s="44">
        <v>6233513.81</v>
      </c>
      <c r="F15" s="44">
        <f t="shared" si="2"/>
        <v>799626.0500000007</v>
      </c>
    </row>
    <row r="16" spans="1:6" ht="21.75" customHeight="1">
      <c r="A16" s="42" t="s">
        <v>273</v>
      </c>
      <c r="B16" s="43">
        <v>720</v>
      </c>
      <c r="C16" s="43" t="s">
        <v>274</v>
      </c>
      <c r="D16" s="44">
        <f>D15</f>
        <v>7033139.86</v>
      </c>
      <c r="E16" s="44">
        <f>E15</f>
        <v>6233513.81</v>
      </c>
      <c r="F16" s="44">
        <f t="shared" si="2"/>
        <v>799626.0500000007</v>
      </c>
    </row>
    <row r="17" spans="1:6" ht="21.75" customHeight="1">
      <c r="A17" s="42" t="s">
        <v>275</v>
      </c>
      <c r="B17" s="43">
        <v>720</v>
      </c>
      <c r="C17" s="43" t="s">
        <v>276</v>
      </c>
      <c r="D17" s="44">
        <f>D15</f>
        <v>7033139.86</v>
      </c>
      <c r="E17" s="44">
        <f>E15</f>
        <v>6233513.81</v>
      </c>
      <c r="F17" s="44">
        <f t="shared" si="2"/>
        <v>799626.0500000007</v>
      </c>
    </row>
    <row r="18" spans="1:6" ht="21.75" customHeight="1">
      <c r="A18" s="42" t="s">
        <v>277</v>
      </c>
      <c r="B18" s="43">
        <v>720</v>
      </c>
      <c r="C18" s="43" t="s">
        <v>278</v>
      </c>
      <c r="D18" s="44">
        <f>D15</f>
        <v>7033139.86</v>
      </c>
      <c r="E18" s="44">
        <f>E15</f>
        <v>6233513.81</v>
      </c>
      <c r="F18" s="44">
        <f t="shared" si="2"/>
        <v>799626.0500000007</v>
      </c>
    </row>
    <row r="19" spans="1:6" ht="15">
      <c r="A19" s="59"/>
      <c r="B19" s="59"/>
      <c r="C19" s="59"/>
      <c r="D19" s="59"/>
      <c r="E19" s="59" t="s">
        <v>279</v>
      </c>
      <c r="F19" s="59"/>
    </row>
    <row r="20" spans="1:4" ht="14.25">
      <c r="A20" s="41" t="s">
        <v>280</v>
      </c>
      <c r="D20" s="41" t="s">
        <v>281</v>
      </c>
    </row>
    <row r="21" ht="14.25"/>
    <row r="22" spans="1:4" ht="14.25">
      <c r="A22" s="41" t="s">
        <v>282</v>
      </c>
      <c r="D22" s="41" t="s">
        <v>283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2021-07-20T12:30:41Z</cp:lastPrinted>
  <dcterms:modified xsi:type="dcterms:W3CDTF">2022-02-09T06:50:50Z</dcterms:modified>
  <cp:category/>
  <cp:version/>
  <cp:contentType/>
  <cp:contentStatus/>
  <cp:revision>29</cp:revision>
</cp:coreProperties>
</file>