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'Таблица2'!$A$1:$K$66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<sst xmlns="http://schemas.openxmlformats.org/spreadsheetml/2006/main" count="408" uniqueCount="288">
  <si>
    <t xml:space="preserve">ОТЧЕТ ОБ ИСПОЛНЕНИИ  БЮДЖЕТА  </t>
  </si>
  <si>
    <t>КОДЫ</t>
  </si>
  <si>
    <t>На 1 марта 2021 года</t>
  </si>
  <si>
    <t>Форма по ОКУД</t>
  </si>
  <si>
    <t>0503117</t>
  </si>
  <si>
    <t>на 1 марта 2010 года</t>
  </si>
  <si>
    <t>Дата</t>
  </si>
  <si>
    <t>01.03.2021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</si>
  <si>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</si>
  <si>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</si>
  <si>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</si>
  <si>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</si>
  <si>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</si>
  <si>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</si>
  <si>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</si>
  <si>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</si>
  <si>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</si>
  <si>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</si>
  <si>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</si>
  <si>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</si>
  <si>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</si>
  <si>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</si>
  <si>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</si>
  <si>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</si>
  <si>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</si>
  <si>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</si>
  <si>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</si>
  <si>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</si>
  <si>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</si>
  <si>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</si>
  <si>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</si>
  <si>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</si>
  <si>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</si>
  <si>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</si>
  <si>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</si>
  <si>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</si>
  <si>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</si>
  <si>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</si>
  <si>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</si>
  <si>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</si>
  <si>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</si>
  <si>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</si>
  <si>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</si>
  <si>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</si>
  <si>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</si>
  <si>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</si>
  <si>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</si>
  <si>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</si>
  <si>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</si>
  <si>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</si>
  <si>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</si>
  <si>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</si>
  <si>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</si>
  <si>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</si>
  <si>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</si>
  <si>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</si>
  <si>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</si>
  <si>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</si>
  <si>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</si>
  <si>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</si>
  <si>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</si>
  <si>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</si>
  <si>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</si>
  <si>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</si>
  <si>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</si>
  <si>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</si>
  <si>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</si>
  <si>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</si>
  <si>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</si>
  <si>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</si>
  <si>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</si>
  <si>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</si>
  <si>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</si>
  <si>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</si>
  <si>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</si>
  <si>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</si>
  <si>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</si>
  <si>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</si>
  <si>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</si>
  <si>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</si>
  <si>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</si>
  <si>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</si>
  <si>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</si>
  <si>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</si>
  <si>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</si>
  <si>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</si>
  <si>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</si>
  <si>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</si>
  <si>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</si>
  <si>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</si>
  <si>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</si>
  <si>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</si>
  <si>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</si>
  <si>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</si>
  <si>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</si>
  <si>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</si>
  <si>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</si>
  <si>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</si>
  <si>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</si>
  <si>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</si>
  <si>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</si>
  <si>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</si>
  <si>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</si>
  <si>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</si>
  <si>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</si>
  <si>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</si>
  <si>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</si>
  <si>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</si>
  <si>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</si>
  <si>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</si>
  <si>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</si>
  <si>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</si>
  <si>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</si>
  <si>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</si>
  <si>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</si>
  <si>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</si>
  <si>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</si>
  <si>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</si>
  <si>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</si>
  <si>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000 2 02 16001 00 0000 151</t>
  </si>
  <si>
    <t>Дотации бюджетам сельских поселений на выравнивание бюджетной обеспеченности</t>
  </si>
  <si>
    <t>000 2 02 16001 10 0000 151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</si>
  <si>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</si>
  <si>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</si>
  <si>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</si>
  <si>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</si>
  <si>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</si>
  <si>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</si>
  <si>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</si>
  <si>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</si>
  <si>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</si>
  <si>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</si>
  <si>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</si>
  <si>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</si>
  <si>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</si>
  <si>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</si>
  <si>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</si>
  <si>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</si>
  <si>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</si>
  <si>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</si>
  <si>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</si>
  <si>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</si>
  <si>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</si>
  <si>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</si>
  <si>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</si>
  <si>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</si>
  <si>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</si>
  <si>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</si>
  <si>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</si>
  <si>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</si>
  <si>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</si>
  <si>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</si>
  <si>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</si>
  <si>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</si>
  <si>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</si>
  <si>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</si>
  <si>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</si>
  <si>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</si>
  <si>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</si>
  <si>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</si>
  <si>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</si>
  <si>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</si>
  <si>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</si>
  <si>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</si>
  <si>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</si>
  <si>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</si>
  <si>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</si>
  <si>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</si>
  <si>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</si>
  <si>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</si>
  <si>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</si>
  <si>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</si>
  <si>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</si>
  <si>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</si>
  <si>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</si>
  <si>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</si>
  <si>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</si>
  <si>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</si>
  <si>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</si>
  <si>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</si>
  <si>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</si>
  <si>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</si>
  <si>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</si>
  <si>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</si>
  <si>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</si>
  <si>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</si>
  <si>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</si>
  <si>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</si>
  <si>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</si>
  <si>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</si>
  <si>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</si>
  <si>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</si>
  <si>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</si>
  <si>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</si>
  <si>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</si>
  <si>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</si>
  <si>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</si>
  <si>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</si>
  <si>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</si>
  <si>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</si>
  <si>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</si>
  <si>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</si>
  <si>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</si>
  <si>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</si>
  <si>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</si>
  <si>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</si>
  <si>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</si>
  <si>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</si>
  <si>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</si>
  <si>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</si>
  <si>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</si>
  <si>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</si>
  <si>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</si>
  <si>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</si>
  <si>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</si>
  <si>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</si>
  <si>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</si>
  <si>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</si>
  <si>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</si>
  <si>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</si>
  <si>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</si>
  <si>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</si>
  <si>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</si>
  <si>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</si>
  <si>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</si>
  <si>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</si>
  <si>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</si>
  <si>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</si>
  <si>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</si>
  <si>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</si>
  <si>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</si>
  <si>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</si>
  <si>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</si>
  <si>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</si>
  <si>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</si>
  <si>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</si>
  <si>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</si>
  <si>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</si>
  <si>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</si>
  <si>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</si>
  <si>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</si>
  <si>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</si>
  <si>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</si>
  <si>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</si>
  <si>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</si>
  <si>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</si>
  <si>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</si>
  <si>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</si>
  <si>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</si>
  <si>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</si>
  <si>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</si>
  <si>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</si>
  <si>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</si>
  <si>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</si>
  <si>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</si>
  <si>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</si>
  <si>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</si>
  <si>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</si>
  <si>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</si>
  <si>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</si>
  <si>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</si>
  <si>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</si>
  <si>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</si>
  <si>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</si>
  <si>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</si>
  <si>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</si>
  <si>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</si>
  <si>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</si>
  <si>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</si>
  <si>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</si>
  <si>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</si>
  <si>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</si>
  <si>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</si>
  <si>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</si>
  <si>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</si>
  <si>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</si>
  <si>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</si>
  <si>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</si>
  <si>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</si>
  <si>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</si>
  <si>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</si>
  <si>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</si>
  <si>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</si>
  <si>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</si>
  <si>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</si>
  <si>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Чегринец В.В.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</si>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</sst>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M"/>
    <numFmt numFmtId="166" formatCode="@"/>
    <numFmt numFmtId="167" formatCode="#,##0.00"/>
    <numFmt numFmtId="168" formatCode="#,##0.00;\-#,##0.00"/>
    <numFmt numFmtId="169" formatCode="#,##0.00;[RED]\-#,##0.00"/>
    <numFmt numFmtId="170" formatCode="0.00"/>
    <numFmt numFmtId="171" formatCode="###\ ###\ ###\ ###\ ##0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70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70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70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58">
      <selection activeCell="E84" sqref="E84"/>
    </sheetView>
  </sheetViews>
  <sheetFormatPr defaultColWidth="8.00390625" defaultRowHeight="12.75"/>
  <cols>
    <col min="1" max="1" width="27.50390625" style="0" customWidth="1"/>
    <col min="2" max="2" width="6.625" style="0" customWidth="1"/>
    <col min="3" max="3" width="22.875" style="0" customWidth="1"/>
    <col min="4" max="4" width="12.25390625" style="0" customWidth="1"/>
    <col min="5" max="5" width="13.875" style="0" customWidth="1"/>
    <col min="6" max="6" width="12.00390625" style="0" customWidth="1"/>
    <col min="7" max="7" width="3.00390625" style="0" hidden="1" customWidth="1"/>
    <col min="8" max="8" width="6.625" style="0" hidden="1" customWidth="1"/>
    <col min="9" max="9" width="1.25" style="0" hidden="1" customWidth="1"/>
    <col min="10" max="10" width="7.00390625" style="0" hidden="1" customWidth="1"/>
    <col min="11" max="11" width="6.875" style="0" hidden="1" customWidth="1"/>
    <col min="12" max="12" width="9.25390625" style="0" hidden="1" customWidth="1"/>
    <col min="13" max="13" width="5.875" style="0" hidden="1" customWidth="1"/>
    <col min="14" max="14" width="2.75390625" style="0" hidden="1" customWidth="1"/>
    <col min="15" max="15" width="4.25390625" style="0" hidden="1" customWidth="1"/>
    <col min="16" max="16" width="5.75390625" style="0" hidden="1" customWidth="1"/>
    <col min="17" max="17" width="2.75390625" style="0" hidden="1" customWidth="1"/>
    <col min="18" max="18" width="3.00390625" style="0" hidden="1" customWidth="1"/>
    <col min="19" max="19" width="10.50390625" style="0" hidden="1" customWidth="1"/>
    <col min="20" max="20" width="8.75390625" style="0" customWidth="1"/>
    <col min="21" max="21" width="12.25390625" style="0" customWidth="1"/>
    <col min="22" max="16384" width="8.75390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4.2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6571800</v>
      </c>
      <c r="E16" s="44">
        <v>1465380.88</v>
      </c>
      <c r="F16" s="44">
        <f aca="true" t="shared" si="0" ref="F16:F20">D16-E16</f>
        <v>5106419.12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2320100</v>
      </c>
      <c r="E17" s="44">
        <v>366969.29</v>
      </c>
      <c r="F17" s="44">
        <f t="shared" si="0"/>
        <v>1953130.71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347500</v>
      </c>
      <c r="E18" s="44">
        <v>174705.96</v>
      </c>
      <c r="F18" s="44">
        <f t="shared" si="0"/>
        <v>172794.04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347500</v>
      </c>
      <c r="E19" s="44">
        <v>174705.96</v>
      </c>
      <c r="F19" s="44">
        <f t="shared" si="0"/>
        <v>172794.04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347500</v>
      </c>
      <c r="E20" s="44">
        <v>174705.96</v>
      </c>
      <c r="F20" s="44">
        <f t="shared" si="0"/>
        <v>172794.04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69.75">
      <c r="A21" s="42" t="s">
        <v>36</v>
      </c>
      <c r="B21" s="43">
        <v>10</v>
      </c>
      <c r="C21" s="43" t="s">
        <v>37</v>
      </c>
      <c r="D21" s="45">
        <v>0</v>
      </c>
      <c r="E21" s="45">
        <v>0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32.25">
      <c r="A22" s="42" t="s">
        <v>38</v>
      </c>
      <c r="B22" s="43">
        <v>10</v>
      </c>
      <c r="C22" s="43" t="s">
        <v>39</v>
      </c>
      <c r="D22" s="45">
        <v>0</v>
      </c>
      <c r="E22" s="45">
        <v>0</v>
      </c>
      <c r="F22" s="44">
        <v>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42900</v>
      </c>
      <c r="E23" s="46">
        <v>0</v>
      </c>
      <c r="F23" s="44">
        <f>D23</f>
        <v>42900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42900</v>
      </c>
      <c r="E24" s="44">
        <v>0</v>
      </c>
      <c r="F24" s="44">
        <f aca="true" t="shared" si="1" ref="F24:F33">D24-E24</f>
        <v>42900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42900</v>
      </c>
      <c r="E25" s="44">
        <v>0</v>
      </c>
      <c r="F25" s="44">
        <f t="shared" si="1"/>
        <v>42900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1905000</v>
      </c>
      <c r="E26" s="44">
        <v>188331.69</v>
      </c>
      <c r="F26" s="44">
        <f t="shared" si="1"/>
        <v>1716668.31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35300</v>
      </c>
      <c r="E27" s="44">
        <v>411.6</v>
      </c>
      <c r="F27" s="44">
        <f t="shared" si="1"/>
        <v>34888.4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35300</v>
      </c>
      <c r="E28" s="44">
        <v>411.6</v>
      </c>
      <c r="F28" s="44">
        <f t="shared" si="1"/>
        <v>34888.4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1869700</v>
      </c>
      <c r="E29" s="44">
        <v>187920.09</v>
      </c>
      <c r="F29" s="44">
        <f t="shared" si="1"/>
        <v>1681779.91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677000</v>
      </c>
      <c r="E30" s="44">
        <v>182190</v>
      </c>
      <c r="F30" s="44">
        <f t="shared" si="1"/>
        <v>494810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677000</v>
      </c>
      <c r="E31" s="44">
        <v>182190</v>
      </c>
      <c r="F31" s="44">
        <f t="shared" si="1"/>
        <v>494810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1192700</v>
      </c>
      <c r="E32" s="44">
        <v>5730.09</v>
      </c>
      <c r="F32" s="44">
        <f t="shared" si="1"/>
        <v>1186969.91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1192700</v>
      </c>
      <c r="E33" s="44">
        <v>5730.09</v>
      </c>
      <c r="F33" s="44">
        <f t="shared" si="1"/>
        <v>1186969.91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23600</v>
      </c>
      <c r="E37" s="44">
        <v>3931.64</v>
      </c>
      <c r="F37" s="44">
        <f aca="true" t="shared" si="2" ref="F37:F48">D37-E37</f>
        <v>19668.36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23600</v>
      </c>
      <c r="E38" s="44">
        <v>3931.64</v>
      </c>
      <c r="F38" s="44">
        <f t="shared" si="2"/>
        <v>19668.36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23600</v>
      </c>
      <c r="E39" s="44">
        <v>3931.64</v>
      </c>
      <c r="F39" s="44">
        <f t="shared" si="2"/>
        <v>19668.36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23600</v>
      </c>
      <c r="E40" s="44">
        <v>3931.64</v>
      </c>
      <c r="F40" s="44">
        <f t="shared" si="2"/>
        <v>19668.36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 hidden="1">
      <c r="A41" s="42" t="s">
        <v>76</v>
      </c>
      <c r="B41" s="43">
        <v>10</v>
      </c>
      <c r="C41" s="43" t="s">
        <v>77</v>
      </c>
      <c r="D41" s="47">
        <v>180380</v>
      </c>
      <c r="E41" s="47">
        <v>180380</v>
      </c>
      <c r="F41" s="47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 hidden="1">
      <c r="A42" s="42" t="s">
        <v>78</v>
      </c>
      <c r="B42" s="43">
        <v>10</v>
      </c>
      <c r="C42" s="43" t="s">
        <v>79</v>
      </c>
      <c r="D42" s="47">
        <v>173280</v>
      </c>
      <c r="E42" s="47">
        <v>173280</v>
      </c>
      <c r="F42" s="47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 hidden="1">
      <c r="A43" s="42" t="s">
        <v>80</v>
      </c>
      <c r="B43" s="43">
        <v>10</v>
      </c>
      <c r="C43" s="43" t="s">
        <v>81</v>
      </c>
      <c r="D43" s="47">
        <v>173280</v>
      </c>
      <c r="E43" s="47">
        <v>173280</v>
      </c>
      <c r="F43" s="47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 hidden="1">
      <c r="A44" s="42" t="s">
        <v>82</v>
      </c>
      <c r="B44" s="43">
        <v>10</v>
      </c>
      <c r="C44" s="43" t="s">
        <v>83</v>
      </c>
      <c r="D44" s="47">
        <v>173280</v>
      </c>
      <c r="E44" s="47">
        <v>173280</v>
      </c>
      <c r="F44" s="47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 hidden="1">
      <c r="A45" s="42" t="s">
        <v>84</v>
      </c>
      <c r="B45" s="43">
        <v>10</v>
      </c>
      <c r="C45" s="43" t="s">
        <v>85</v>
      </c>
      <c r="D45" s="47">
        <v>7100</v>
      </c>
      <c r="E45" s="47">
        <v>7100</v>
      </c>
      <c r="F45" s="47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 hidden="1">
      <c r="A46" s="42" t="s">
        <v>86</v>
      </c>
      <c r="B46" s="43">
        <v>10</v>
      </c>
      <c r="C46" s="43" t="s">
        <v>87</v>
      </c>
      <c r="D46" s="47">
        <v>7100</v>
      </c>
      <c r="E46" s="47">
        <v>7100</v>
      </c>
      <c r="F46" s="47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 hidden="1">
      <c r="A47" s="42" t="s">
        <v>88</v>
      </c>
      <c r="B47" s="43">
        <v>10</v>
      </c>
      <c r="C47" s="43" t="s">
        <v>89</v>
      </c>
      <c r="D47" s="47">
        <v>7100</v>
      </c>
      <c r="E47" s="47">
        <v>7100</v>
      </c>
      <c r="F47" s="47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1000</v>
      </c>
      <c r="E48" s="48">
        <v>0</v>
      </c>
      <c r="F48" s="44">
        <f t="shared" si="2"/>
        <v>1000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8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8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8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8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8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8">
        <v>0</v>
      </c>
      <c r="F54" s="44">
        <f aca="true" t="shared" si="3" ref="F54:F55">D54-E54</f>
        <v>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8">
        <v>0</v>
      </c>
      <c r="F55" s="44">
        <f t="shared" si="3"/>
        <v>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1000</v>
      </c>
      <c r="E56" s="48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1000</v>
      </c>
      <c r="E57" s="48">
        <v>0</v>
      </c>
      <c r="F57" s="44">
        <f aca="true" t="shared" si="4" ref="F57:F65">D57-E57</f>
        <v>1000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1000</v>
      </c>
      <c r="E58" s="48">
        <v>0</v>
      </c>
      <c r="F58" s="44">
        <f t="shared" si="4"/>
        <v>1000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4251700</v>
      </c>
      <c r="E59" s="44">
        <v>1098411.59</v>
      </c>
      <c r="F59" s="44">
        <f t="shared" si="4"/>
        <v>3153288.41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4251700</v>
      </c>
      <c r="E60" s="44">
        <v>1098411.59</v>
      </c>
      <c r="F60" s="44">
        <f t="shared" si="4"/>
        <v>3153288.41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3788500</v>
      </c>
      <c r="E61" s="44">
        <v>1005200</v>
      </c>
      <c r="F61" s="44">
        <f t="shared" si="4"/>
        <v>2783300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3788500</v>
      </c>
      <c r="E62" s="44">
        <v>1005200</v>
      </c>
      <c r="F62" s="44">
        <f t="shared" si="4"/>
        <v>2783300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3788500</v>
      </c>
      <c r="E63" s="44">
        <v>1005200</v>
      </c>
      <c r="F63" s="44">
        <f t="shared" si="4"/>
        <v>2783300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96300</v>
      </c>
      <c r="E64" s="44">
        <v>10527.59</v>
      </c>
      <c r="F64" s="44">
        <f t="shared" si="4"/>
        <v>85772.41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24.7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24.7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96100</v>
      </c>
      <c r="E67" s="44">
        <v>10327.59</v>
      </c>
      <c r="F67" s="44">
        <f aca="true" t="shared" si="5" ref="F67:F68">D67-E67</f>
        <v>85772.41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96100</v>
      </c>
      <c r="E68" s="44">
        <v>10327.59</v>
      </c>
      <c r="F68" s="44">
        <f t="shared" si="5"/>
        <v>85772.41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8">
        <v>366900</v>
      </c>
      <c r="E74" s="48">
        <v>82684</v>
      </c>
      <c r="F74" s="48">
        <f aca="true" t="shared" si="6" ref="F74:F76">D74-E74</f>
        <v>284216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8">
        <v>366900</v>
      </c>
      <c r="E75" s="48">
        <v>82684</v>
      </c>
      <c r="F75" s="48">
        <f t="shared" si="6"/>
        <v>284216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8">
        <v>366900</v>
      </c>
      <c r="E76" s="48">
        <v>82684</v>
      </c>
      <c r="F76" s="48">
        <f t="shared" si="6"/>
        <v>284216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4.25" hidden="1">
      <c r="A77" s="42"/>
      <c r="B77" s="43"/>
      <c r="C77" s="43"/>
      <c r="D77" s="48"/>
      <c r="E77" s="48"/>
      <c r="F77" s="48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4.25" hidden="1">
      <c r="A78" s="42"/>
      <c r="B78" s="43"/>
      <c r="C78" s="43"/>
      <c r="D78" s="48"/>
      <c r="E78" s="48"/>
      <c r="F78" s="48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14.25" hidden="1">
      <c r="A79" s="42"/>
      <c r="B79" s="43"/>
      <c r="C79" s="43"/>
      <c r="D79" s="48"/>
      <c r="E79" s="48"/>
      <c r="F79" s="48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4.25" hidden="1">
      <c r="A80" s="42"/>
      <c r="B80" s="43"/>
      <c r="C80" s="43"/>
      <c r="D80" s="48"/>
      <c r="E80" s="48"/>
      <c r="F80" s="48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4.25" hidden="1">
      <c r="A81" s="42"/>
      <c r="B81" s="43"/>
      <c r="C81" s="43"/>
      <c r="D81" s="48"/>
      <c r="E81" s="48"/>
      <c r="F81" s="48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8"/>
      <c r="E82" s="48"/>
      <c r="F82" s="48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8"/>
      <c r="E83" s="48"/>
      <c r="F83" s="48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zoomScale="95" zoomScaleNormal="95" workbookViewId="0" topLeftCell="A65">
      <selection activeCell="E77" sqref="E77"/>
    </sheetView>
  </sheetViews>
  <sheetFormatPr defaultColWidth="10.00390625" defaultRowHeight="12.75"/>
  <cols>
    <col min="1" max="1" width="33.75390625" style="41" customWidth="1"/>
    <col min="2" max="2" width="6.00390625" style="41" customWidth="1"/>
    <col min="3" max="3" width="22.50390625" style="41" customWidth="1"/>
    <col min="4" max="4" width="14.00390625" style="41" customWidth="1"/>
    <col min="5" max="5" width="11.25390625" style="41" customWidth="1"/>
    <col min="6" max="6" width="10.75390625" style="41" hidden="1" customWidth="1"/>
    <col min="7" max="22" width="11.25390625" style="41" customWidth="1"/>
    <col min="23" max="16384" width="10.75390625" style="0" customWidth="1"/>
  </cols>
  <sheetData>
    <row r="1" spans="1:27" ht="15" customHeight="1">
      <c r="A1" s="60" t="s">
        <v>143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144</v>
      </c>
      <c r="D3" s="66"/>
      <c r="E3" s="74" t="s">
        <v>145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146</v>
      </c>
      <c r="F4" s="80" t="s">
        <v>147</v>
      </c>
      <c r="G4" s="81" t="s">
        <v>147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148</v>
      </c>
      <c r="B5" s="66" t="s">
        <v>149</v>
      </c>
      <c r="C5" s="66" t="s">
        <v>27</v>
      </c>
      <c r="D5" s="86">
        <v>6810139.86</v>
      </c>
      <c r="E5" s="87">
        <v>682134.04</v>
      </c>
      <c r="F5" s="87"/>
      <c r="G5" s="88">
        <f aca="true" t="shared" si="0" ref="G5:G30">D5-E5</f>
        <v>6128005.82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150</v>
      </c>
      <c r="B6" s="66" t="s">
        <v>149</v>
      </c>
      <c r="C6" s="93" t="s">
        <v>151</v>
      </c>
      <c r="D6" s="86">
        <v>5001239.86</v>
      </c>
      <c r="E6" s="87">
        <v>447308.27</v>
      </c>
      <c r="F6" s="87"/>
      <c r="G6" s="88">
        <f t="shared" si="0"/>
        <v>4553931.59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152</v>
      </c>
      <c r="B7" s="66" t="s">
        <v>149</v>
      </c>
      <c r="C7" s="93" t="s">
        <v>153</v>
      </c>
      <c r="D7" s="86">
        <v>4687239.86</v>
      </c>
      <c r="E7" s="87">
        <v>429408.27</v>
      </c>
      <c r="F7" s="87"/>
      <c r="G7" s="88">
        <f t="shared" si="0"/>
        <v>4257831.59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154</v>
      </c>
      <c r="B8" s="66" t="s">
        <v>149</v>
      </c>
      <c r="C8" s="93" t="s">
        <v>155</v>
      </c>
      <c r="D8" s="86">
        <v>3981379.86</v>
      </c>
      <c r="E8" s="87">
        <v>375563.17</v>
      </c>
      <c r="F8" s="87"/>
      <c r="G8" s="88">
        <f t="shared" si="0"/>
        <v>3605816.69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156</v>
      </c>
      <c r="B9" s="66" t="s">
        <v>149</v>
      </c>
      <c r="C9" s="93" t="s">
        <v>157</v>
      </c>
      <c r="D9" s="86">
        <v>3981379.86</v>
      </c>
      <c r="E9" s="87">
        <v>375563.17</v>
      </c>
      <c r="F9" s="87"/>
      <c r="G9" s="88">
        <f t="shared" si="0"/>
        <v>3605816.69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158</v>
      </c>
      <c r="B10" s="66" t="s">
        <v>149</v>
      </c>
      <c r="C10" s="93" t="s">
        <v>159</v>
      </c>
      <c r="D10" s="86">
        <v>3001879.86</v>
      </c>
      <c r="E10" s="87">
        <v>306543.14</v>
      </c>
      <c r="F10" s="87"/>
      <c r="G10" s="88">
        <f t="shared" si="0"/>
        <v>2695336.7199999997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160</v>
      </c>
      <c r="B11" s="66" t="s">
        <v>149</v>
      </c>
      <c r="C11" s="93" t="s">
        <v>161</v>
      </c>
      <c r="D11" s="86">
        <v>140500</v>
      </c>
      <c r="E11" s="87">
        <v>0</v>
      </c>
      <c r="F11" s="87"/>
      <c r="G11" s="88">
        <f t="shared" si="0"/>
        <v>140500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162</v>
      </c>
      <c r="B12" s="66" t="s">
        <v>149</v>
      </c>
      <c r="C12" s="93" t="s">
        <v>163</v>
      </c>
      <c r="D12" s="86">
        <v>839000</v>
      </c>
      <c r="E12" s="87">
        <v>69020.03</v>
      </c>
      <c r="F12" s="87"/>
      <c r="G12" s="88">
        <f t="shared" si="0"/>
        <v>769979.97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164</v>
      </c>
      <c r="B13" s="66" t="s">
        <v>149</v>
      </c>
      <c r="C13" s="93" t="s">
        <v>165</v>
      </c>
      <c r="D13" s="86">
        <v>595300</v>
      </c>
      <c r="E13" s="87">
        <v>37845.1</v>
      </c>
      <c r="F13" s="87"/>
      <c r="G13" s="88">
        <f t="shared" si="0"/>
        <v>557454.9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166</v>
      </c>
      <c r="B14" s="66" t="s">
        <v>149</v>
      </c>
      <c r="C14" s="93" t="s">
        <v>167</v>
      </c>
      <c r="D14" s="86">
        <v>595300</v>
      </c>
      <c r="E14" s="87">
        <v>37845.1</v>
      </c>
      <c r="F14" s="87"/>
      <c r="G14" s="88">
        <f t="shared" si="0"/>
        <v>557454.9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168</v>
      </c>
      <c r="B15" s="66" t="s">
        <v>149</v>
      </c>
      <c r="C15" s="93" t="s">
        <v>169</v>
      </c>
      <c r="D15" s="86">
        <v>445300</v>
      </c>
      <c r="E15" s="87">
        <v>37845.1</v>
      </c>
      <c r="F15" s="87"/>
      <c r="G15" s="88">
        <f t="shared" si="0"/>
        <v>407454.9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170</v>
      </c>
      <c r="B16" s="66">
        <v>200</v>
      </c>
      <c r="C16" s="93" t="s">
        <v>171</v>
      </c>
      <c r="D16" s="86">
        <v>150000</v>
      </c>
      <c r="E16" s="87">
        <v>0</v>
      </c>
      <c r="F16" s="87"/>
      <c r="G16" s="88">
        <f t="shared" si="0"/>
        <v>150000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172</v>
      </c>
      <c r="B17" s="66" t="s">
        <v>149</v>
      </c>
      <c r="C17" s="93" t="s">
        <v>173</v>
      </c>
      <c r="D17" s="86">
        <v>95560</v>
      </c>
      <c r="E17" s="87">
        <v>16000</v>
      </c>
      <c r="F17" s="87"/>
      <c r="G17" s="88">
        <f t="shared" si="0"/>
        <v>79560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132</v>
      </c>
      <c r="B18" s="66" t="s">
        <v>149</v>
      </c>
      <c r="C18" s="93" t="s">
        <v>174</v>
      </c>
      <c r="D18" s="86">
        <v>95560</v>
      </c>
      <c r="E18" s="87">
        <v>16000</v>
      </c>
      <c r="F18" s="87"/>
      <c r="G18" s="88">
        <f t="shared" si="0"/>
        <v>79560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175</v>
      </c>
      <c r="B19" s="66" t="s">
        <v>149</v>
      </c>
      <c r="C19" s="93" t="s">
        <v>176</v>
      </c>
      <c r="D19" s="86">
        <v>15000</v>
      </c>
      <c r="E19" s="87">
        <v>0</v>
      </c>
      <c r="F19" s="87"/>
      <c r="G19" s="88">
        <f t="shared" si="0"/>
        <v>15000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177</v>
      </c>
      <c r="B20" s="66" t="s">
        <v>149</v>
      </c>
      <c r="C20" s="93" t="s">
        <v>178</v>
      </c>
      <c r="D20" s="86">
        <v>15000</v>
      </c>
      <c r="E20" s="87">
        <v>0</v>
      </c>
      <c r="F20" s="87"/>
      <c r="G20" s="88">
        <f t="shared" si="0"/>
        <v>15000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>
      <c r="A21" s="42" t="s">
        <v>179</v>
      </c>
      <c r="B21" s="66" t="s">
        <v>149</v>
      </c>
      <c r="C21" s="93" t="s">
        <v>180</v>
      </c>
      <c r="D21" s="86">
        <v>2000</v>
      </c>
      <c r="E21" s="87">
        <v>0</v>
      </c>
      <c r="F21" s="87"/>
      <c r="G21" s="88">
        <f t="shared" si="0"/>
        <v>2000</v>
      </c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181</v>
      </c>
      <c r="B22" s="66" t="s">
        <v>149</v>
      </c>
      <c r="C22" s="93" t="s">
        <v>182</v>
      </c>
      <c r="D22" s="86">
        <v>3000</v>
      </c>
      <c r="E22" s="87">
        <v>0</v>
      </c>
      <c r="F22" s="87"/>
      <c r="G22" s="88">
        <f t="shared" si="0"/>
        <v>3000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>
      <c r="A23" s="42" t="s">
        <v>183</v>
      </c>
      <c r="B23" s="66" t="s">
        <v>149</v>
      </c>
      <c r="C23" s="93" t="s">
        <v>184</v>
      </c>
      <c r="D23" s="86">
        <v>10000</v>
      </c>
      <c r="E23" s="87">
        <v>0</v>
      </c>
      <c r="F23" s="87"/>
      <c r="G23" s="88">
        <f t="shared" si="0"/>
        <v>10000</v>
      </c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185</v>
      </c>
      <c r="B24" s="66">
        <v>200</v>
      </c>
      <c r="C24" s="93" t="s">
        <v>186</v>
      </c>
      <c r="D24" s="86">
        <v>217000</v>
      </c>
      <c r="E24" s="87">
        <v>0</v>
      </c>
      <c r="F24" s="87"/>
      <c r="G24" s="88">
        <f t="shared" si="0"/>
        <v>217000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175</v>
      </c>
      <c r="B25" s="66">
        <v>200</v>
      </c>
      <c r="C25" s="93" t="s">
        <v>187</v>
      </c>
      <c r="D25" s="86">
        <v>217000</v>
      </c>
      <c r="E25" s="87">
        <v>0</v>
      </c>
      <c r="F25" s="87"/>
      <c r="G25" s="88">
        <f t="shared" si="0"/>
        <v>217000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188</v>
      </c>
      <c r="B26" s="66">
        <v>200</v>
      </c>
      <c r="C26" s="93" t="s">
        <v>189</v>
      </c>
      <c r="D26" s="86">
        <v>217000</v>
      </c>
      <c r="E26" s="87">
        <v>0</v>
      </c>
      <c r="F26" s="87"/>
      <c r="G26" s="88">
        <f t="shared" si="0"/>
        <v>217000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>
      <c r="A27" s="42" t="s">
        <v>190</v>
      </c>
      <c r="B27" s="66" t="s">
        <v>149</v>
      </c>
      <c r="C27" s="93" t="s">
        <v>191</v>
      </c>
      <c r="D27" s="86">
        <v>97000</v>
      </c>
      <c r="E27" s="87">
        <v>17900</v>
      </c>
      <c r="F27" s="87"/>
      <c r="G27" s="88">
        <f t="shared" si="0"/>
        <v>79100</v>
      </c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164</v>
      </c>
      <c r="B28" s="66" t="s">
        <v>149</v>
      </c>
      <c r="C28" s="93" t="s">
        <v>192</v>
      </c>
      <c r="D28" s="86">
        <v>85000</v>
      </c>
      <c r="E28" s="87">
        <v>5900</v>
      </c>
      <c r="F28" s="87"/>
      <c r="G28" s="88">
        <f t="shared" si="0"/>
        <v>79100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166</v>
      </c>
      <c r="B29" s="66" t="s">
        <v>149</v>
      </c>
      <c r="C29" s="93" t="s">
        <v>193</v>
      </c>
      <c r="D29" s="86">
        <v>85000</v>
      </c>
      <c r="E29" s="87">
        <v>5900</v>
      </c>
      <c r="F29" s="87"/>
      <c r="G29" s="88">
        <f t="shared" si="0"/>
        <v>79100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168</v>
      </c>
      <c r="B30" s="66" t="s">
        <v>149</v>
      </c>
      <c r="C30" s="93" t="s">
        <v>194</v>
      </c>
      <c r="D30" s="86">
        <v>85000</v>
      </c>
      <c r="E30" s="87">
        <v>5900</v>
      </c>
      <c r="F30" s="87"/>
      <c r="G30" s="88">
        <f t="shared" si="0"/>
        <v>79100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 hidden="1">
      <c r="A31" s="42"/>
      <c r="B31" s="66"/>
      <c r="C31" s="93"/>
      <c r="D31" s="86"/>
      <c r="E31" s="87"/>
      <c r="F31" s="87"/>
      <c r="G31" s="88"/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175</v>
      </c>
      <c r="B32" s="66" t="s">
        <v>149</v>
      </c>
      <c r="C32" s="93" t="s">
        <v>195</v>
      </c>
      <c r="D32" s="86">
        <v>12000</v>
      </c>
      <c r="E32" s="86">
        <v>12000</v>
      </c>
      <c r="F32" s="97"/>
      <c r="G32" s="88">
        <v>0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177</v>
      </c>
      <c r="B33" s="66" t="s">
        <v>149</v>
      </c>
      <c r="C33" s="93" t="s">
        <v>196</v>
      </c>
      <c r="D33" s="86">
        <v>12000</v>
      </c>
      <c r="E33" s="86">
        <v>12000</v>
      </c>
      <c r="F33" s="97"/>
      <c r="G33" s="88">
        <v>0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181</v>
      </c>
      <c r="B34" s="66">
        <v>200</v>
      </c>
      <c r="C34" s="93" t="s">
        <v>197</v>
      </c>
      <c r="D34" s="86">
        <v>12000</v>
      </c>
      <c r="E34" s="86">
        <v>12000</v>
      </c>
      <c r="F34" s="97"/>
      <c r="G34" s="88">
        <v>0</v>
      </c>
      <c r="H34" s="94"/>
      <c r="I34" s="94"/>
      <c r="J34" s="94"/>
      <c r="K34" s="94"/>
      <c r="L34" s="90"/>
      <c r="M34" s="69"/>
      <c r="N34" s="95"/>
      <c r="O34" s="91"/>
      <c r="P34" s="91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198</v>
      </c>
      <c r="B35" s="66" t="s">
        <v>149</v>
      </c>
      <c r="C35" s="93" t="s">
        <v>199</v>
      </c>
      <c r="D35" s="86">
        <v>96100</v>
      </c>
      <c r="E35" s="87">
        <v>10327.59</v>
      </c>
      <c r="F35" s="87"/>
      <c r="G35" s="88">
        <f aca="true" t="shared" si="1" ref="G35:G54">D35-E35</f>
        <v>85772.41</v>
      </c>
      <c r="H35" s="94"/>
      <c r="I35" s="94"/>
      <c r="J35" s="94"/>
      <c r="K35" s="94"/>
      <c r="L35" s="90"/>
      <c r="M35" s="69"/>
      <c r="N35" s="95"/>
      <c r="O35" s="91"/>
      <c r="P35" s="91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200</v>
      </c>
      <c r="B36" s="66" t="s">
        <v>149</v>
      </c>
      <c r="C36" s="93" t="s">
        <v>201</v>
      </c>
      <c r="D36" s="86">
        <v>96100</v>
      </c>
      <c r="E36" s="87">
        <v>10327.59</v>
      </c>
      <c r="F36" s="87"/>
      <c r="G36" s="88">
        <f t="shared" si="1"/>
        <v>85772.41</v>
      </c>
      <c r="H36" s="94"/>
      <c r="I36" s="94"/>
      <c r="J36" s="94"/>
      <c r="K36" s="94"/>
      <c r="L36" s="90"/>
      <c r="M36" s="69"/>
      <c r="N36" s="95"/>
      <c r="O36" s="91"/>
      <c r="P36" s="91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154</v>
      </c>
      <c r="B37" s="66" t="s">
        <v>149</v>
      </c>
      <c r="C37" s="93" t="s">
        <v>202</v>
      </c>
      <c r="D37" s="86">
        <v>96100</v>
      </c>
      <c r="E37" s="87">
        <v>10327.59</v>
      </c>
      <c r="F37" s="87"/>
      <c r="G37" s="88">
        <f t="shared" si="1"/>
        <v>85772.41</v>
      </c>
      <c r="H37" s="94"/>
      <c r="I37" s="94"/>
      <c r="J37" s="94"/>
      <c r="K37" s="94"/>
      <c r="L37" s="90"/>
      <c r="M37" s="69"/>
      <c r="N37" s="95"/>
      <c r="O37" s="91"/>
      <c r="P37" s="91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156</v>
      </c>
      <c r="B38" s="66" t="s">
        <v>149</v>
      </c>
      <c r="C38" s="93" t="s">
        <v>203</v>
      </c>
      <c r="D38" s="86">
        <v>96100</v>
      </c>
      <c r="E38" s="87">
        <v>10327.59</v>
      </c>
      <c r="F38" s="87"/>
      <c r="G38" s="88">
        <f t="shared" si="1"/>
        <v>85772.41</v>
      </c>
      <c r="H38" s="94"/>
      <c r="I38" s="94"/>
      <c r="J38" s="94"/>
      <c r="K38" s="94"/>
      <c r="L38" s="90"/>
      <c r="M38" s="69"/>
      <c r="N38" s="95"/>
      <c r="O38" s="91"/>
      <c r="P38" s="96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158</v>
      </c>
      <c r="B39" s="66" t="s">
        <v>149</v>
      </c>
      <c r="C39" s="93" t="s">
        <v>204</v>
      </c>
      <c r="D39" s="86">
        <v>77900</v>
      </c>
      <c r="E39" s="87">
        <v>8396</v>
      </c>
      <c r="F39" s="87"/>
      <c r="G39" s="88">
        <f t="shared" si="1"/>
        <v>69504</v>
      </c>
      <c r="H39" s="94"/>
      <c r="I39" s="94"/>
      <c r="J39" s="94"/>
      <c r="K39" s="94"/>
      <c r="L39" s="90"/>
      <c r="M39" s="69"/>
      <c r="N39" s="95"/>
      <c r="O39" s="91"/>
      <c r="P39" s="96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162</v>
      </c>
      <c r="B40" s="66" t="s">
        <v>149</v>
      </c>
      <c r="C40" s="93" t="s">
        <v>205</v>
      </c>
      <c r="D40" s="86">
        <v>18200</v>
      </c>
      <c r="E40" s="87">
        <v>1931.59</v>
      </c>
      <c r="F40" s="87"/>
      <c r="G40" s="88">
        <f t="shared" si="1"/>
        <v>16268.41</v>
      </c>
      <c r="H40" s="94"/>
      <c r="I40" s="94"/>
      <c r="J40" s="94"/>
      <c r="K40" s="94"/>
      <c r="L40" s="90"/>
      <c r="M40" s="69"/>
      <c r="N40" s="95"/>
      <c r="O40" s="91"/>
      <c r="P40" s="96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206</v>
      </c>
      <c r="B41" s="66" t="s">
        <v>149</v>
      </c>
      <c r="C41" s="93" t="s">
        <v>207</v>
      </c>
      <c r="D41" s="86">
        <v>50000</v>
      </c>
      <c r="E41" s="98">
        <v>0</v>
      </c>
      <c r="F41" s="98"/>
      <c r="G41" s="88">
        <f t="shared" si="1"/>
        <v>50000</v>
      </c>
      <c r="H41" s="94"/>
      <c r="I41" s="94"/>
      <c r="J41" s="94"/>
      <c r="K41" s="94"/>
      <c r="L41" s="90"/>
      <c r="M41" s="69"/>
      <c r="N41" s="95"/>
      <c r="O41" s="91"/>
      <c r="P41" s="91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208</v>
      </c>
      <c r="B42" s="66" t="s">
        <v>149</v>
      </c>
      <c r="C42" s="93" t="s">
        <v>209</v>
      </c>
      <c r="D42" s="86">
        <v>50000</v>
      </c>
      <c r="E42" s="98">
        <v>0</v>
      </c>
      <c r="F42" s="98"/>
      <c r="G42" s="88">
        <f t="shared" si="1"/>
        <v>50000</v>
      </c>
      <c r="H42" s="94"/>
      <c r="I42" s="94"/>
      <c r="J42" s="94"/>
      <c r="K42" s="94"/>
      <c r="L42" s="90"/>
      <c r="M42" s="69"/>
      <c r="N42" s="95"/>
      <c r="O42" s="91"/>
      <c r="P42" s="91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164</v>
      </c>
      <c r="B43" s="66" t="s">
        <v>149</v>
      </c>
      <c r="C43" s="93" t="s">
        <v>210</v>
      </c>
      <c r="D43" s="86">
        <v>50000</v>
      </c>
      <c r="E43" s="99">
        <v>0</v>
      </c>
      <c r="F43" s="99"/>
      <c r="G43" s="88">
        <f t="shared" si="1"/>
        <v>50000</v>
      </c>
      <c r="H43" s="94"/>
      <c r="I43" s="94"/>
      <c r="J43" s="94"/>
      <c r="K43" s="94"/>
      <c r="L43" s="90"/>
      <c r="M43" s="69"/>
      <c r="N43" s="95"/>
      <c r="O43" s="91"/>
      <c r="P43" s="91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166</v>
      </c>
      <c r="B44" s="66" t="s">
        <v>149</v>
      </c>
      <c r="C44" s="93" t="s">
        <v>211</v>
      </c>
      <c r="D44" s="86">
        <v>50000</v>
      </c>
      <c r="E44" s="99">
        <v>0</v>
      </c>
      <c r="F44" s="99"/>
      <c r="G44" s="88">
        <f t="shared" si="1"/>
        <v>50000</v>
      </c>
      <c r="H44" s="94"/>
      <c r="I44" s="94"/>
      <c r="J44" s="94"/>
      <c r="K44" s="94"/>
      <c r="L44" s="90"/>
      <c r="M44" s="69"/>
      <c r="N44" s="95"/>
      <c r="O44" s="91"/>
      <c r="P44" s="91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168</v>
      </c>
      <c r="B45" s="66" t="s">
        <v>149</v>
      </c>
      <c r="C45" s="93" t="s">
        <v>212</v>
      </c>
      <c r="D45" s="86">
        <v>50000</v>
      </c>
      <c r="E45" s="99">
        <v>0</v>
      </c>
      <c r="F45" s="99"/>
      <c r="G45" s="88">
        <f t="shared" si="1"/>
        <v>50000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213</v>
      </c>
      <c r="B46" s="66">
        <v>200</v>
      </c>
      <c r="C46" s="93" t="s">
        <v>214</v>
      </c>
      <c r="D46" s="86">
        <v>366900</v>
      </c>
      <c r="E46" s="48">
        <v>82684</v>
      </c>
      <c r="F46" s="97"/>
      <c r="G46" s="88">
        <f t="shared" si="1"/>
        <v>284216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215</v>
      </c>
      <c r="B47" s="66">
        <v>200</v>
      </c>
      <c r="C47" s="93" t="s">
        <v>214</v>
      </c>
      <c r="D47" s="86">
        <v>366900</v>
      </c>
      <c r="E47" s="48">
        <v>82684</v>
      </c>
      <c r="F47" s="97"/>
      <c r="G47" s="88">
        <f t="shared" si="1"/>
        <v>284216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216</v>
      </c>
      <c r="B48" s="66">
        <v>200</v>
      </c>
      <c r="C48" s="93" t="s">
        <v>217</v>
      </c>
      <c r="D48" s="86">
        <v>366900</v>
      </c>
      <c r="E48" s="48">
        <v>82684</v>
      </c>
      <c r="F48" s="97"/>
      <c r="G48" s="88">
        <f t="shared" si="1"/>
        <v>284216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166</v>
      </c>
      <c r="B49" s="66">
        <v>200</v>
      </c>
      <c r="C49" s="93" t="s">
        <v>218</v>
      </c>
      <c r="D49" s="86">
        <v>366900</v>
      </c>
      <c r="E49" s="48">
        <v>82684</v>
      </c>
      <c r="F49" s="97"/>
      <c r="G49" s="88">
        <f t="shared" si="1"/>
        <v>284216</v>
      </c>
      <c r="H49" s="94"/>
      <c r="I49" s="94"/>
      <c r="J49" s="94"/>
      <c r="K49" s="94"/>
      <c r="L49" s="90"/>
      <c r="M49" s="69"/>
      <c r="N49" s="95"/>
      <c r="O49" s="91"/>
      <c r="P49" s="96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219</v>
      </c>
      <c r="B50" s="66">
        <v>200</v>
      </c>
      <c r="C50" s="93" t="s">
        <v>220</v>
      </c>
      <c r="D50" s="86">
        <v>366900</v>
      </c>
      <c r="E50" s="48">
        <v>82684</v>
      </c>
      <c r="F50" s="97"/>
      <c r="G50" s="88">
        <f t="shared" si="1"/>
        <v>284216</v>
      </c>
      <c r="H50" s="94"/>
      <c r="I50" s="94"/>
      <c r="J50" s="94"/>
      <c r="K50" s="94"/>
      <c r="L50" s="90"/>
      <c r="M50" s="69"/>
      <c r="N50" s="95"/>
      <c r="O50" s="91"/>
      <c r="P50" s="96"/>
      <c r="Q50" s="92"/>
      <c r="R50" s="84"/>
      <c r="S50" s="84"/>
      <c r="T50" s="84"/>
      <c r="U50" s="84"/>
      <c r="V50" s="84"/>
    </row>
    <row r="51" spans="1:22" s="85" customFormat="1" ht="31.5" customHeight="1">
      <c r="A51" s="42" t="s">
        <v>221</v>
      </c>
      <c r="B51" s="66" t="s">
        <v>149</v>
      </c>
      <c r="C51" s="93" t="s">
        <v>222</v>
      </c>
      <c r="D51" s="86">
        <v>412600</v>
      </c>
      <c r="E51" s="87">
        <v>25719.78</v>
      </c>
      <c r="F51" s="87"/>
      <c r="G51" s="88">
        <f t="shared" si="1"/>
        <v>386880.22</v>
      </c>
      <c r="H51" s="94"/>
      <c r="I51" s="94"/>
      <c r="J51" s="94"/>
      <c r="K51" s="94"/>
      <c r="L51" s="90"/>
      <c r="M51" s="69"/>
      <c r="N51" s="95"/>
      <c r="O51" s="91"/>
      <c r="P51" s="96"/>
      <c r="Q51" s="92"/>
      <c r="R51" s="84"/>
      <c r="S51" s="84"/>
      <c r="T51" s="84"/>
      <c r="U51" s="84"/>
      <c r="V51" s="84"/>
    </row>
    <row r="52" spans="1:22" s="85" customFormat="1" ht="31.5" customHeight="1">
      <c r="A52" s="42" t="s">
        <v>223</v>
      </c>
      <c r="B52" s="66" t="s">
        <v>149</v>
      </c>
      <c r="C52" s="93" t="s">
        <v>224</v>
      </c>
      <c r="D52" s="86">
        <v>412600</v>
      </c>
      <c r="E52" s="87">
        <v>25719.78</v>
      </c>
      <c r="F52" s="87"/>
      <c r="G52" s="88">
        <f t="shared" si="1"/>
        <v>386880.22</v>
      </c>
      <c r="H52" s="94"/>
      <c r="I52" s="94"/>
      <c r="J52" s="94"/>
      <c r="K52" s="94"/>
      <c r="L52" s="90"/>
      <c r="M52" s="69"/>
      <c r="N52" s="95"/>
      <c r="O52" s="91"/>
      <c r="P52" s="96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164</v>
      </c>
      <c r="B53" s="66" t="s">
        <v>149</v>
      </c>
      <c r="C53" s="93" t="s">
        <v>225</v>
      </c>
      <c r="D53" s="86">
        <v>389100</v>
      </c>
      <c r="E53" s="87">
        <v>21719.78</v>
      </c>
      <c r="F53" s="87"/>
      <c r="G53" s="88">
        <f t="shared" si="1"/>
        <v>367380.22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31.5" customHeight="1">
      <c r="A54" s="42" t="s">
        <v>166</v>
      </c>
      <c r="B54" s="66" t="s">
        <v>149</v>
      </c>
      <c r="C54" s="93" t="s">
        <v>226</v>
      </c>
      <c r="D54" s="86">
        <v>389100</v>
      </c>
      <c r="E54" s="87">
        <v>21719.78</v>
      </c>
      <c r="F54" s="87"/>
      <c r="G54" s="88">
        <f t="shared" si="1"/>
        <v>367380.22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31.5" customHeight="1" hidden="1">
      <c r="A55" s="42"/>
      <c r="B55" s="66"/>
      <c r="C55" s="93"/>
      <c r="D55" s="86"/>
      <c r="E55" s="87"/>
      <c r="F55" s="87"/>
      <c r="G55" s="88"/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31.5" customHeight="1">
      <c r="A56" s="42" t="s">
        <v>168</v>
      </c>
      <c r="B56" s="66">
        <v>200</v>
      </c>
      <c r="C56" s="93" t="s">
        <v>227</v>
      </c>
      <c r="D56" s="86">
        <v>229000</v>
      </c>
      <c r="E56" s="86">
        <v>21719.78</v>
      </c>
      <c r="F56" s="97"/>
      <c r="G56" s="88">
        <f aca="true" t="shared" si="2" ref="G56:G69">D56-E56</f>
        <v>207280.22</v>
      </c>
      <c r="H56" s="94"/>
      <c r="I56" s="94"/>
      <c r="J56" s="94"/>
      <c r="K56" s="94"/>
      <c r="L56" s="90"/>
      <c r="M56" s="69"/>
      <c r="N56" s="95"/>
      <c r="O56" s="91"/>
      <c r="P56" s="91"/>
      <c r="Q56" s="92"/>
      <c r="R56" s="84"/>
      <c r="S56" s="84"/>
      <c r="T56" s="84"/>
      <c r="U56" s="84"/>
      <c r="V56" s="84"/>
    </row>
    <row r="57" spans="1:22" s="85" customFormat="1" ht="31.5" customHeight="1">
      <c r="A57" s="42" t="s">
        <v>170</v>
      </c>
      <c r="B57" s="66">
        <v>200</v>
      </c>
      <c r="C57" s="93" t="s">
        <v>228</v>
      </c>
      <c r="D57" s="86">
        <v>160000</v>
      </c>
      <c r="E57" s="86">
        <v>0</v>
      </c>
      <c r="F57" s="97"/>
      <c r="G57" s="88">
        <f t="shared" si="2"/>
        <v>160000</v>
      </c>
      <c r="H57" s="94"/>
      <c r="I57" s="94"/>
      <c r="J57" s="94"/>
      <c r="K57" s="94"/>
      <c r="L57" s="90"/>
      <c r="M57" s="69"/>
      <c r="N57" s="95"/>
      <c r="O57" s="91"/>
      <c r="P57" s="91"/>
      <c r="Q57" s="92"/>
      <c r="R57" s="84"/>
      <c r="S57" s="84"/>
      <c r="T57" s="84"/>
      <c r="U57" s="84"/>
      <c r="V57" s="84"/>
    </row>
    <row r="58" spans="1:22" s="85" customFormat="1" ht="31.5" customHeight="1">
      <c r="A58" s="42" t="s">
        <v>172</v>
      </c>
      <c r="B58" s="66" t="s">
        <v>149</v>
      </c>
      <c r="C58" s="93" t="s">
        <v>229</v>
      </c>
      <c r="D58" s="86">
        <v>23500</v>
      </c>
      <c r="E58" s="87">
        <v>4000</v>
      </c>
      <c r="F58" s="87"/>
      <c r="G58" s="88">
        <f t="shared" si="2"/>
        <v>19500</v>
      </c>
      <c r="H58" s="94"/>
      <c r="I58" s="94"/>
      <c r="J58" s="94"/>
      <c r="K58" s="94"/>
      <c r="L58" s="90"/>
      <c r="M58" s="69"/>
      <c r="N58" s="95"/>
      <c r="O58" s="91"/>
      <c r="P58" s="91"/>
      <c r="Q58" s="92"/>
      <c r="R58" s="84"/>
      <c r="S58" s="84"/>
      <c r="T58" s="84"/>
      <c r="U58" s="84"/>
      <c r="V58" s="84"/>
    </row>
    <row r="59" spans="1:22" s="85" customFormat="1" ht="23.25" customHeight="1">
      <c r="A59" s="42" t="s">
        <v>132</v>
      </c>
      <c r="B59" s="66" t="s">
        <v>149</v>
      </c>
      <c r="C59" s="93" t="s">
        <v>230</v>
      </c>
      <c r="D59" s="86">
        <v>23500</v>
      </c>
      <c r="E59" s="87">
        <v>4000</v>
      </c>
      <c r="F59" s="87"/>
      <c r="G59" s="88">
        <f t="shared" si="2"/>
        <v>19500</v>
      </c>
      <c r="H59" s="94"/>
      <c r="I59" s="94"/>
      <c r="J59" s="94"/>
      <c r="K59" s="94"/>
      <c r="L59" s="90"/>
      <c r="M59" s="69"/>
      <c r="N59" s="95"/>
      <c r="O59" s="91"/>
      <c r="P59" s="91"/>
      <c r="Q59" s="92"/>
      <c r="R59" s="84"/>
      <c r="S59" s="84"/>
      <c r="T59" s="84"/>
      <c r="U59" s="84"/>
      <c r="V59" s="84"/>
    </row>
    <row r="60" spans="1:22" s="85" customFormat="1" ht="22.5" customHeight="1">
      <c r="A60" s="42" t="s">
        <v>231</v>
      </c>
      <c r="B60" s="66">
        <v>200</v>
      </c>
      <c r="C60" s="93" t="s">
        <v>232</v>
      </c>
      <c r="D60" s="86">
        <v>20000</v>
      </c>
      <c r="E60" s="87">
        <v>0</v>
      </c>
      <c r="F60" s="87"/>
      <c r="G60" s="88">
        <f t="shared" si="2"/>
        <v>20000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23.25" customHeight="1">
      <c r="A61" s="42" t="s">
        <v>233</v>
      </c>
      <c r="B61" s="66">
        <v>200</v>
      </c>
      <c r="C61" s="93" t="s">
        <v>234</v>
      </c>
      <c r="D61" s="86">
        <v>20000</v>
      </c>
      <c r="E61" s="87">
        <v>0</v>
      </c>
      <c r="F61" s="87"/>
      <c r="G61" s="88">
        <f t="shared" si="2"/>
        <v>20000</v>
      </c>
      <c r="H61" s="94"/>
      <c r="I61" s="94"/>
      <c r="J61" s="94"/>
      <c r="K61" s="94"/>
      <c r="L61" s="90"/>
      <c r="M61" s="69"/>
      <c r="N61" s="95"/>
      <c r="O61" s="91"/>
      <c r="P61" s="96"/>
      <c r="Q61" s="92"/>
      <c r="R61" s="84"/>
      <c r="S61" s="84"/>
      <c r="T61" s="84"/>
      <c r="U61" s="84"/>
      <c r="V61" s="84"/>
    </row>
    <row r="62" spans="1:22" s="85" customFormat="1" ht="24.75" customHeight="1">
      <c r="A62" s="42" t="s">
        <v>164</v>
      </c>
      <c r="B62" s="66">
        <v>200</v>
      </c>
      <c r="C62" s="93" t="s">
        <v>235</v>
      </c>
      <c r="D62" s="86">
        <v>20000</v>
      </c>
      <c r="E62" s="87">
        <v>0</v>
      </c>
      <c r="F62" s="87"/>
      <c r="G62" s="88">
        <f t="shared" si="2"/>
        <v>20000</v>
      </c>
      <c r="H62" s="94"/>
      <c r="I62" s="94"/>
      <c r="J62" s="94"/>
      <c r="K62" s="94"/>
      <c r="L62" s="90"/>
      <c r="M62" s="69"/>
      <c r="N62" s="95"/>
      <c r="O62" s="91"/>
      <c r="P62" s="96"/>
      <c r="Q62" s="92"/>
      <c r="R62" s="84"/>
      <c r="S62" s="84"/>
      <c r="T62" s="84"/>
      <c r="U62" s="84"/>
      <c r="V62" s="84"/>
    </row>
    <row r="63" spans="1:22" s="85" customFormat="1" ht="27.75" customHeight="1">
      <c r="A63" s="42" t="s">
        <v>166</v>
      </c>
      <c r="B63" s="66">
        <v>200</v>
      </c>
      <c r="C63" s="93" t="s">
        <v>236</v>
      </c>
      <c r="D63" s="86">
        <v>20000</v>
      </c>
      <c r="E63" s="87">
        <v>0</v>
      </c>
      <c r="F63" s="87"/>
      <c r="G63" s="88">
        <f t="shared" si="2"/>
        <v>20000</v>
      </c>
      <c r="H63" s="94"/>
      <c r="I63" s="94"/>
      <c r="J63" s="94"/>
      <c r="K63" s="94"/>
      <c r="L63" s="90"/>
      <c r="M63" s="69"/>
      <c r="N63" s="95"/>
      <c r="O63" s="91"/>
      <c r="P63" s="96"/>
      <c r="Q63" s="92"/>
      <c r="R63" s="84"/>
      <c r="S63" s="84"/>
      <c r="T63" s="84"/>
      <c r="U63" s="84"/>
      <c r="V63" s="84"/>
    </row>
    <row r="64" spans="1:22" s="85" customFormat="1" ht="26.25" customHeight="1">
      <c r="A64" s="42" t="s">
        <v>219</v>
      </c>
      <c r="B64" s="66">
        <v>200</v>
      </c>
      <c r="C64" s="93" t="s">
        <v>237</v>
      </c>
      <c r="D64" s="86">
        <v>20000</v>
      </c>
      <c r="E64" s="87">
        <v>0</v>
      </c>
      <c r="F64" s="87"/>
      <c r="G64" s="88">
        <f t="shared" si="2"/>
        <v>20000</v>
      </c>
      <c r="H64" s="94"/>
      <c r="I64" s="94"/>
      <c r="J64" s="94"/>
      <c r="K64" s="94"/>
      <c r="L64" s="90"/>
      <c r="M64" s="69"/>
      <c r="N64" s="95"/>
      <c r="O64" s="91"/>
      <c r="P64" s="91"/>
      <c r="Q64" s="92"/>
      <c r="R64" s="84"/>
      <c r="S64" s="84"/>
      <c r="T64" s="84"/>
      <c r="U64" s="84"/>
      <c r="V64" s="84"/>
    </row>
    <row r="65" spans="1:22" s="85" customFormat="1" ht="31.5" customHeight="1">
      <c r="A65" s="42" t="s">
        <v>238</v>
      </c>
      <c r="B65" s="66" t="s">
        <v>149</v>
      </c>
      <c r="C65" s="93" t="s">
        <v>239</v>
      </c>
      <c r="D65" s="86">
        <v>765600</v>
      </c>
      <c r="E65" s="87">
        <v>100000</v>
      </c>
      <c r="F65" s="87"/>
      <c r="G65" s="88">
        <f t="shared" si="2"/>
        <v>665600</v>
      </c>
      <c r="H65" s="94"/>
      <c r="I65" s="94"/>
      <c r="J65" s="94"/>
      <c r="K65" s="94"/>
      <c r="L65" s="90"/>
      <c r="M65" s="69"/>
      <c r="N65" s="95"/>
      <c r="O65" s="91"/>
      <c r="P65" s="91"/>
      <c r="Q65" s="92"/>
      <c r="R65" s="84"/>
      <c r="S65" s="84"/>
      <c r="T65" s="84"/>
      <c r="U65" s="84"/>
      <c r="V65" s="84"/>
    </row>
    <row r="66" spans="1:22" s="85" customFormat="1" ht="31.5" customHeight="1">
      <c r="A66" s="42" t="s">
        <v>240</v>
      </c>
      <c r="B66" s="66" t="s">
        <v>149</v>
      </c>
      <c r="C66" s="93" t="s">
        <v>241</v>
      </c>
      <c r="D66" s="86">
        <v>765600</v>
      </c>
      <c r="E66" s="87">
        <v>100000</v>
      </c>
      <c r="F66" s="87"/>
      <c r="G66" s="88">
        <f t="shared" si="2"/>
        <v>665600</v>
      </c>
      <c r="H66" s="100"/>
      <c r="I66" s="100"/>
      <c r="J66" s="100"/>
      <c r="K66" s="100"/>
      <c r="L66" s="90"/>
      <c r="M66" s="69"/>
      <c r="N66" s="95"/>
      <c r="O66" s="91"/>
      <c r="P66" s="96"/>
      <c r="Q66" s="92"/>
      <c r="R66" s="84"/>
      <c r="S66" s="84"/>
      <c r="T66" s="84"/>
      <c r="U66" s="84"/>
      <c r="V66" s="84"/>
    </row>
    <row r="67" spans="1:17" ht="31.5" customHeight="1">
      <c r="A67" s="42" t="s">
        <v>242</v>
      </c>
      <c r="B67" s="66" t="s">
        <v>149</v>
      </c>
      <c r="C67" s="93" t="s">
        <v>243</v>
      </c>
      <c r="D67" s="86">
        <v>765600</v>
      </c>
      <c r="E67" s="87">
        <v>100000</v>
      </c>
      <c r="F67" s="87"/>
      <c r="G67" s="88">
        <f t="shared" si="2"/>
        <v>665600</v>
      </c>
      <c r="L67" s="90"/>
      <c r="M67" s="69"/>
      <c r="N67" s="95"/>
      <c r="O67" s="91"/>
      <c r="P67" s="96"/>
      <c r="Q67" s="92"/>
    </row>
    <row r="68" spans="1:17" ht="31.5" customHeight="1">
      <c r="A68" s="42" t="s">
        <v>244</v>
      </c>
      <c r="B68" s="66" t="s">
        <v>149</v>
      </c>
      <c r="C68" s="93" t="s">
        <v>245</v>
      </c>
      <c r="D68" s="86">
        <v>765600</v>
      </c>
      <c r="E68" s="87">
        <v>100000</v>
      </c>
      <c r="F68" s="87"/>
      <c r="G68" s="88">
        <f t="shared" si="2"/>
        <v>665600</v>
      </c>
      <c r="L68" s="90"/>
      <c r="M68" s="69"/>
      <c r="N68" s="95"/>
      <c r="O68" s="91"/>
      <c r="P68" s="96"/>
      <c r="Q68" s="92"/>
    </row>
    <row r="69" spans="1:17" ht="31.5" customHeight="1">
      <c r="A69" s="42" t="s">
        <v>246</v>
      </c>
      <c r="B69" s="66" t="s">
        <v>149</v>
      </c>
      <c r="C69" s="93" t="s">
        <v>247</v>
      </c>
      <c r="D69" s="86">
        <v>765600</v>
      </c>
      <c r="E69" s="87">
        <v>100000</v>
      </c>
      <c r="F69" s="87"/>
      <c r="G69" s="88">
        <f t="shared" si="2"/>
        <v>665600</v>
      </c>
      <c r="L69" s="90"/>
      <c r="M69" s="69"/>
      <c r="N69" s="95"/>
      <c r="O69" s="91"/>
      <c r="P69" s="91"/>
      <c r="Q69" s="92"/>
    </row>
    <row r="70" spans="1:17" ht="31.5" customHeight="1" hidden="1">
      <c r="A70" s="42"/>
      <c r="B70" s="66"/>
      <c r="C70" s="93"/>
      <c r="D70" s="86"/>
      <c r="E70" s="86"/>
      <c r="F70" s="97"/>
      <c r="G70" s="88"/>
      <c r="L70" s="90"/>
      <c r="M70" s="69"/>
      <c r="N70" s="95"/>
      <c r="O70" s="91"/>
      <c r="P70" s="91"/>
      <c r="Q70" s="92"/>
    </row>
    <row r="71" spans="1:17" ht="31.5" customHeight="1">
      <c r="A71" s="42" t="s">
        <v>248</v>
      </c>
      <c r="B71" s="66" t="s">
        <v>149</v>
      </c>
      <c r="C71" s="93" t="s">
        <v>249</v>
      </c>
      <c r="D71" s="86">
        <v>97700</v>
      </c>
      <c r="E71" s="87">
        <v>16094.4</v>
      </c>
      <c r="F71" s="87"/>
      <c r="G71" s="88">
        <f aca="true" t="shared" si="3" ref="G71:G76">D71-E71</f>
        <v>81605.6</v>
      </c>
      <c r="L71" s="90"/>
      <c r="M71" s="69"/>
      <c r="N71" s="95"/>
      <c r="O71" s="91"/>
      <c r="P71" s="91"/>
      <c r="Q71" s="92"/>
    </row>
    <row r="72" spans="1:17" ht="31.5" customHeight="1">
      <c r="A72" s="42" t="s">
        <v>250</v>
      </c>
      <c r="B72" s="66" t="s">
        <v>149</v>
      </c>
      <c r="C72" s="93" t="s">
        <v>251</v>
      </c>
      <c r="D72" s="86">
        <v>97700</v>
      </c>
      <c r="E72" s="87">
        <v>16094.4</v>
      </c>
      <c r="F72" s="87"/>
      <c r="G72" s="88">
        <f t="shared" si="3"/>
        <v>81605.6</v>
      </c>
      <c r="L72" s="90"/>
      <c r="M72" s="69"/>
      <c r="N72" s="95"/>
      <c r="O72" s="91"/>
      <c r="P72" s="91"/>
      <c r="Q72" s="92"/>
    </row>
    <row r="73" spans="1:17" ht="31.5" customHeight="1">
      <c r="A73" s="42" t="s">
        <v>252</v>
      </c>
      <c r="B73" s="66" t="s">
        <v>149</v>
      </c>
      <c r="C73" s="93" t="s">
        <v>253</v>
      </c>
      <c r="D73" s="86">
        <v>97700</v>
      </c>
      <c r="E73" s="87">
        <v>16094.4</v>
      </c>
      <c r="F73" s="87"/>
      <c r="G73" s="88">
        <f t="shared" si="3"/>
        <v>81605.6</v>
      </c>
      <c r="L73" s="90"/>
      <c r="M73" s="69"/>
      <c r="N73" s="95"/>
      <c r="O73" s="91"/>
      <c r="P73" s="91"/>
      <c r="Q73" s="92"/>
    </row>
    <row r="74" spans="1:17" ht="31.5" customHeight="1">
      <c r="A74" s="42" t="s">
        <v>254</v>
      </c>
      <c r="B74" s="66" t="s">
        <v>149</v>
      </c>
      <c r="C74" s="93" t="s">
        <v>255</v>
      </c>
      <c r="D74" s="86">
        <v>97700</v>
      </c>
      <c r="E74" s="87">
        <v>16094.4</v>
      </c>
      <c r="F74" s="87"/>
      <c r="G74" s="88">
        <f t="shared" si="3"/>
        <v>81605.6</v>
      </c>
      <c r="L74" s="90"/>
      <c r="M74" s="69"/>
      <c r="N74" s="95"/>
      <c r="O74" s="91"/>
      <c r="P74" s="91"/>
      <c r="Q74" s="92"/>
    </row>
    <row r="75" spans="1:17" ht="31.5" customHeight="1">
      <c r="A75" s="42" t="s">
        <v>256</v>
      </c>
      <c r="B75" s="66" t="s">
        <v>149</v>
      </c>
      <c r="C75" s="93" t="s">
        <v>257</v>
      </c>
      <c r="D75" s="86">
        <v>97700</v>
      </c>
      <c r="E75" s="87">
        <v>16094.4</v>
      </c>
      <c r="F75" s="87"/>
      <c r="G75" s="88">
        <f t="shared" si="3"/>
        <v>81605.6</v>
      </c>
      <c r="L75" s="90"/>
      <c r="M75" s="69"/>
      <c r="N75" s="95"/>
      <c r="O75" s="91"/>
      <c r="P75" s="91"/>
      <c r="Q75" s="92"/>
    </row>
    <row r="76" spans="1:17" ht="31.5" customHeight="1">
      <c r="A76" s="101" t="s">
        <v>258</v>
      </c>
      <c r="B76" s="71">
        <v>450</v>
      </c>
      <c r="C76" s="102" t="s">
        <v>27</v>
      </c>
      <c r="D76" s="103">
        <v>-238339.86</v>
      </c>
      <c r="E76" s="104">
        <v>783246.84</v>
      </c>
      <c r="F76" s="105"/>
      <c r="G76" s="88">
        <f t="shared" si="3"/>
        <v>-1021586.7</v>
      </c>
      <c r="L76" s="90"/>
      <c r="M76" s="69"/>
      <c r="N76" s="95"/>
      <c r="O76" s="91"/>
      <c r="P76" s="96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1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6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6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6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31.5" customHeight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31.5" customHeight="1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  <row r="97" spans="1:17" ht="31.5" customHeight="1">
      <c r="A97" s="90"/>
      <c r="B97" s="69"/>
      <c r="C97" s="95"/>
      <c r="D97" s="91"/>
      <c r="E97" s="94"/>
      <c r="L97" s="90"/>
      <c r="M97" s="69"/>
      <c r="N97" s="95"/>
      <c r="O97" s="91"/>
      <c r="P97" s="91"/>
      <c r="Q97" s="92"/>
    </row>
    <row r="98" spans="1:17" ht="31.5" customHeight="1">
      <c r="A98" s="90"/>
      <c r="B98" s="69"/>
      <c r="C98" s="95"/>
      <c r="D98" s="91"/>
      <c r="E98" s="94"/>
      <c r="L98" s="90"/>
      <c r="M98" s="69"/>
      <c r="N98" s="95"/>
      <c r="O98" s="91"/>
      <c r="P98" s="91"/>
      <c r="Q98" s="92"/>
    </row>
    <row r="99" spans="1:17" ht="31.5" customHeight="1" hidden="1">
      <c r="A99" s="90"/>
      <c r="B99" s="69"/>
      <c r="C99" s="95"/>
      <c r="D99" s="91"/>
      <c r="E99" s="94"/>
      <c r="L99" s="90"/>
      <c r="M99" s="69"/>
      <c r="N99" s="95"/>
      <c r="O99" s="91"/>
      <c r="P99" s="91"/>
      <c r="Q99" s="92"/>
    </row>
    <row r="100" spans="1:17" ht="21.75" customHeight="1">
      <c r="A100" s="90"/>
      <c r="B100" s="69"/>
      <c r="C100" s="95"/>
      <c r="D100" s="91"/>
      <c r="E100" s="94"/>
      <c r="L100" s="90"/>
      <c r="M100" s="69"/>
      <c r="N100" s="95"/>
      <c r="O100" s="91"/>
      <c r="P100" s="91"/>
      <c r="Q100" s="92"/>
    </row>
    <row r="101" spans="1:17" ht="12.75">
      <c r="A101" s="90"/>
      <c r="B101" s="69"/>
      <c r="C101" s="95"/>
      <c r="D101" s="91"/>
      <c r="E101" s="94"/>
      <c r="L101" s="90"/>
      <c r="M101" s="69"/>
      <c r="N101" s="95"/>
      <c r="O101" s="91"/>
      <c r="P101" s="91"/>
      <c r="Q101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22:F22"/>
    <mergeCell ref="E23:F23"/>
    <mergeCell ref="E27:F27"/>
    <mergeCell ref="E28:F28"/>
    <mergeCell ref="E29:F29"/>
    <mergeCell ref="E30:F30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1:F51"/>
    <mergeCell ref="E52:F52"/>
    <mergeCell ref="E53:F53"/>
    <mergeCell ref="E54:F54"/>
    <mergeCell ref="E55:F55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1:F71"/>
    <mergeCell ref="E72:F72"/>
    <mergeCell ref="E73:F73"/>
    <mergeCell ref="E74:F74"/>
    <mergeCell ref="E75:F75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5" zoomScaleNormal="95" workbookViewId="0" topLeftCell="A4">
      <selection activeCell="E16" sqref="E16"/>
    </sheetView>
  </sheetViews>
  <sheetFormatPr defaultColWidth="8.00390625" defaultRowHeight="12.75"/>
  <cols>
    <col min="1" max="1" width="27.50390625" style="41" customWidth="1"/>
    <col min="2" max="2" width="5.875" style="41" customWidth="1"/>
    <col min="3" max="3" width="22.875" style="41" customWidth="1"/>
    <col min="4" max="4" width="12.25390625" style="41" customWidth="1"/>
    <col min="5" max="5" width="13.875" style="41" customWidth="1"/>
    <col min="6" max="6" width="12.00390625" style="41" customWidth="1"/>
    <col min="7" max="7" width="3.00390625" style="41" hidden="1" customWidth="1"/>
    <col min="8" max="8" width="6.625" style="41" hidden="1" customWidth="1"/>
    <col min="9" max="9" width="1.25" style="41" hidden="1" customWidth="1"/>
    <col min="10" max="10" width="7.00390625" style="41" hidden="1" customWidth="1"/>
    <col min="11" max="11" width="6.875" style="41" hidden="1" customWidth="1"/>
    <col min="12" max="12" width="9.25390625" style="41" hidden="1" customWidth="1"/>
    <col min="13" max="13" width="5.875" style="41" hidden="1" customWidth="1"/>
    <col min="14" max="14" width="2.75390625" style="41" hidden="1" customWidth="1"/>
    <col min="15" max="15" width="4.25390625" style="41" hidden="1" customWidth="1"/>
    <col min="16" max="16" width="5.75390625" style="41" hidden="1" customWidth="1"/>
    <col min="17" max="17" width="2.75390625" style="41" hidden="1" customWidth="1"/>
    <col min="18" max="18" width="3.00390625" style="41" hidden="1" customWidth="1"/>
    <col min="19" max="19" width="13.25390625" style="41" hidden="1" customWidth="1"/>
    <col min="20" max="16384" width="8.75390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260</v>
      </c>
      <c r="D6" s="66"/>
      <c r="E6" s="118" t="s">
        <v>21</v>
      </c>
      <c r="F6" s="66" t="s">
        <v>261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262</v>
      </c>
      <c r="B8" s="43">
        <v>500</v>
      </c>
      <c r="C8" s="43" t="s">
        <v>27</v>
      </c>
      <c r="D8" s="44">
        <f aca="true" t="shared" si="0" ref="D8:D9">D9</f>
        <v>238339.86000000034</v>
      </c>
      <c r="E8" s="44">
        <f aca="true" t="shared" si="1" ref="E8:E9">E9</f>
        <v>-783246.8399999999</v>
      </c>
      <c r="F8" s="44">
        <f aca="true" t="shared" si="2" ref="F8:F18">D8-E8</f>
        <v>1021586.7000000002</v>
      </c>
    </row>
    <row r="9" spans="1:6" ht="21.75" customHeight="1">
      <c r="A9" s="42" t="s">
        <v>263</v>
      </c>
      <c r="B9" s="43">
        <v>700</v>
      </c>
      <c r="C9" s="43" t="s">
        <v>264</v>
      </c>
      <c r="D9" s="44">
        <f t="shared" si="0"/>
        <v>238339.86000000034</v>
      </c>
      <c r="E9" s="44">
        <f t="shared" si="1"/>
        <v>-783246.8399999999</v>
      </c>
      <c r="F9" s="44">
        <f t="shared" si="2"/>
        <v>1021586.7000000002</v>
      </c>
    </row>
    <row r="10" spans="1:6" ht="21.75" customHeight="1">
      <c r="A10" s="42" t="s">
        <v>265</v>
      </c>
      <c r="B10" s="43">
        <v>700</v>
      </c>
      <c r="C10" s="43" t="s">
        <v>266</v>
      </c>
      <c r="D10" s="44">
        <f>D14+D15</f>
        <v>238339.86000000034</v>
      </c>
      <c r="E10" s="44">
        <f>E14+E15</f>
        <v>-783246.8399999999</v>
      </c>
      <c r="F10" s="44">
        <f t="shared" si="2"/>
        <v>1021586.7000000002</v>
      </c>
    </row>
    <row r="11" spans="1:6" ht="21.75" customHeight="1">
      <c r="A11" s="42" t="s">
        <v>267</v>
      </c>
      <c r="B11" s="43">
        <v>710</v>
      </c>
      <c r="C11" s="43" t="s">
        <v>268</v>
      </c>
      <c r="D11" s="44">
        <v>-6571800</v>
      </c>
      <c r="E11" s="44">
        <f>E14</f>
        <v>-1465380.88</v>
      </c>
      <c r="F11" s="44">
        <f t="shared" si="2"/>
        <v>-5106419.12</v>
      </c>
    </row>
    <row r="12" spans="1:6" ht="21.75" customHeight="1">
      <c r="A12" s="42" t="s">
        <v>269</v>
      </c>
      <c r="B12" s="43">
        <v>710</v>
      </c>
      <c r="C12" s="43" t="s">
        <v>270</v>
      </c>
      <c r="D12" s="44">
        <v>-6571800</v>
      </c>
      <c r="E12" s="44">
        <f aca="true" t="shared" si="3" ref="E12:E13">E13</f>
        <v>-1465380.88</v>
      </c>
      <c r="F12" s="44">
        <f t="shared" si="2"/>
        <v>-5106419.12</v>
      </c>
    </row>
    <row r="13" spans="1:6" ht="21.75" customHeight="1">
      <c r="A13" s="42" t="s">
        <v>271</v>
      </c>
      <c r="B13" s="43">
        <v>710</v>
      </c>
      <c r="C13" s="43" t="s">
        <v>272</v>
      </c>
      <c r="D13" s="44">
        <v>-6571800</v>
      </c>
      <c r="E13" s="44">
        <f t="shared" si="3"/>
        <v>-1465380.88</v>
      </c>
      <c r="F13" s="44">
        <f t="shared" si="2"/>
        <v>-5106419.12</v>
      </c>
    </row>
    <row r="14" spans="1:6" ht="21.75" customHeight="1">
      <c r="A14" s="42" t="s">
        <v>273</v>
      </c>
      <c r="B14" s="43">
        <v>710</v>
      </c>
      <c r="C14" s="43" t="s">
        <v>274</v>
      </c>
      <c r="D14" s="44">
        <v>-6571800</v>
      </c>
      <c r="E14" s="44">
        <v>-1465380.88</v>
      </c>
      <c r="F14" s="44">
        <f t="shared" si="2"/>
        <v>-5106419.12</v>
      </c>
    </row>
    <row r="15" spans="1:6" ht="21.75" customHeight="1">
      <c r="A15" s="42" t="s">
        <v>275</v>
      </c>
      <c r="B15" s="43">
        <v>720</v>
      </c>
      <c r="C15" s="43" t="s">
        <v>276</v>
      </c>
      <c r="D15" s="44">
        <v>6810139.86</v>
      </c>
      <c r="E15" s="44">
        <v>682134.04</v>
      </c>
      <c r="F15" s="44">
        <f t="shared" si="2"/>
        <v>6128005.82</v>
      </c>
    </row>
    <row r="16" spans="1:6" ht="21.75" customHeight="1">
      <c r="A16" s="42" t="s">
        <v>277</v>
      </c>
      <c r="B16" s="43">
        <v>720</v>
      </c>
      <c r="C16" s="43" t="s">
        <v>278</v>
      </c>
      <c r="D16" s="44">
        <v>6810139.86</v>
      </c>
      <c r="E16" s="44">
        <f>E15</f>
        <v>682134.04</v>
      </c>
      <c r="F16" s="44">
        <f t="shared" si="2"/>
        <v>6128005.82</v>
      </c>
    </row>
    <row r="17" spans="1:6" ht="21.75" customHeight="1">
      <c r="A17" s="42" t="s">
        <v>279</v>
      </c>
      <c r="B17" s="43">
        <v>720</v>
      </c>
      <c r="C17" s="43" t="s">
        <v>280</v>
      </c>
      <c r="D17" s="44">
        <v>6810139.86</v>
      </c>
      <c r="E17" s="44">
        <f>E15</f>
        <v>682134.04</v>
      </c>
      <c r="F17" s="44">
        <f t="shared" si="2"/>
        <v>6128005.82</v>
      </c>
    </row>
    <row r="18" spans="1:6" ht="21.75" customHeight="1">
      <c r="A18" s="42" t="s">
        <v>281</v>
      </c>
      <c r="B18" s="43">
        <v>720</v>
      </c>
      <c r="C18" s="43" t="s">
        <v>282</v>
      </c>
      <c r="D18" s="44">
        <f>D15</f>
        <v>6810139.86</v>
      </c>
      <c r="E18" s="44">
        <f>E15</f>
        <v>682134.04</v>
      </c>
      <c r="F18" s="44">
        <f t="shared" si="2"/>
        <v>6128005.82</v>
      </c>
    </row>
    <row r="19" spans="1:6" ht="15">
      <c r="A19" s="59"/>
      <c r="B19" s="59"/>
      <c r="C19" s="59"/>
      <c r="D19" s="59"/>
      <c r="E19" s="59" t="s">
        <v>283</v>
      </c>
      <c r="F19" s="59"/>
    </row>
    <row r="20" spans="1:4" ht="14.25">
      <c r="A20" s="41" t="s">
        <v>284</v>
      </c>
      <c r="D20" s="41" t="s">
        <v>285</v>
      </c>
    </row>
    <row r="21" ht="14.25"/>
    <row r="22" spans="1:4" ht="14.25">
      <c r="A22" s="41" t="s">
        <v>286</v>
      </c>
      <c r="D22" s="41" t="s">
        <v>287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2021-03-26T08:58:43Z</dcterms:modified>
  <cp:category/>
  <cp:version/>
  <cp:contentType/>
  <cp:contentStatus/>
  <cp:revision>18</cp:revision>
</cp:coreProperties>
</file>