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Таблица1" sheetId="1" r:id="rId1"/>
    <sheet name="Таблица2" sheetId="2" r:id="rId2"/>
    <sheet name="Таблица3" sheetId="3" r:id="rId3"/>
  </sheets>
  <definedNames>
    <definedName name="_xlnm.Print_Area" localSheetId="1">'Таблица2'!$A$1:$K$140</definedName>
    <definedName name="_Date_">NA()</definedName>
    <definedName name="_Otchet_Period_Source__AT_ObjectName">'Таблица1'!$A$9</definedName>
    <definedName name="_PBuhN_">NA()</definedName>
    <definedName name="_PBuh_">NA()</definedName>
    <definedName name="_Period_">'Таблица1'!$K$6</definedName>
    <definedName name="_PRukN_">NA()</definedName>
    <definedName name="_PRuk_">NA()</definedName>
  </definedNames>
  <calcPr fullCalcOnLoad="1"/>
</workbook>
</file>

<file path=xl/sharedStrings.xml><?xml version="1.0" encoding="utf-8"?>
<sst xmlns="http://schemas.openxmlformats.org/spreadsheetml/2006/main" count="525" uniqueCount="376">
  <si>
    <r>
      <rPr>
        <sz val="7"/>
        <rFont val="Times New Roman"/>
        <family val="1"/>
      </rPr>
      <t xml:space="preserve">                     Утв.приказом Минфина РФ                            от 28 декабря 2010 г. №  191 н              </t>
    </r>
    <r>
      <rPr>
        <i/>
        <sz val="7"/>
        <rFont val="Times New Roman"/>
        <family val="1"/>
      </rPr>
      <t>(в ред.от 19 декабря 2014г)</t>
    </r>
  </si>
  <si>
    <t xml:space="preserve">ОТЧЕТ ОБ ИСПОЛНЕНИИ  БЮДЖЕТА  </t>
  </si>
  <si>
    <t>КОДЫ</t>
  </si>
  <si>
    <t>На 1 августа  2023 года</t>
  </si>
  <si>
    <t>Форма по ОКУД</t>
  </si>
  <si>
    <t>0503117</t>
  </si>
  <si>
    <t>на 1 марта 2010 года</t>
  </si>
  <si>
    <t>Дата</t>
  </si>
  <si>
    <t>01.08.2023</t>
  </si>
  <si>
    <t xml:space="preserve">                   Дата</t>
  </si>
  <si>
    <t>по ОКПО</t>
  </si>
  <si>
    <t>79251194</t>
  </si>
  <si>
    <t xml:space="preserve">Наименование финансового органа    </t>
  </si>
  <si>
    <t>Администрация Индустриального с /поселения</t>
  </si>
  <si>
    <t>Глава по БК</t>
  </si>
  <si>
    <t>951</t>
  </si>
  <si>
    <t>ОКПО</t>
  </si>
  <si>
    <t>Наименование публично-правового образования                      бюджет Индустриального сельского поселения</t>
  </si>
  <si>
    <t>Бюджет Индустриального сельского поселения</t>
  </si>
  <si>
    <t>по ОКТМО</t>
  </si>
  <si>
    <t>60624425</t>
  </si>
  <si>
    <t>Периодичность: месячная</t>
  </si>
  <si>
    <t xml:space="preserve">Единица измерения:  руб </t>
  </si>
  <si>
    <t>по ОКЕИ</t>
  </si>
  <si>
    <t>383</t>
  </si>
  <si>
    <t>1.Доходы бюджета</t>
  </si>
  <si>
    <t>1. Доходы бюджета</t>
  </si>
  <si>
    <t>Утвержденные бюджетные назначения</t>
  </si>
  <si>
    <t>Исполнено</t>
  </si>
  <si>
    <t>Неисполненные назначения</t>
  </si>
  <si>
    <t>Наименование показателя</t>
  </si>
  <si>
    <t>Код строки</t>
  </si>
  <si>
    <t>Код дохода по бюджетной классификации</t>
  </si>
  <si>
    <t>1</t>
  </si>
  <si>
    <t>2</t>
  </si>
  <si>
    <t>3</t>
  </si>
  <si>
    <t>Доходы  бюджета - Всего</t>
  </si>
  <si>
    <t>Х</t>
  </si>
  <si>
    <t xml:space="preserve"> 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</si>
  <si>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</si>
  <si>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</si>
  <si>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</si>
  <si>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</si>
  <si>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</si>
  <si>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</si>
  <si>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</si>
  <si>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</si>
  <si>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</si>
  <si>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</si>
  <si>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</si>
  <si>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</si>
  <si>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НАЛОГИ НА СОВОКУПНЫЙ ДОХОД</t>
  </si>
  <si>
    <t>182 1 05 00000 00 0000 000</t>
  </si>
  <si>
    <t>Единый сельскохозяйственный налог</t>
  </si>
  <si>
    <t>182 1 05 03000 01 0000 110</t>
  </si>
  <si>
    <t>182 1 05 03010 01 0000 110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</si>
  <si>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</si>
  <si>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</si>
  <si>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</si>
  <si>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</si>
  <si>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</si>
  <si>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</si>
  <si>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Земельный налог</t>
  </si>
  <si>
    <t>182 1 06 06000 00 0000 110</t>
  </si>
  <si>
    <t xml:space="preserve">Земельный налог с организаций </t>
  </si>
  <si>
    <t>182 1 06 06030 00 0000 110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</si>
  <si>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</si>
  <si>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</si>
  <si>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физических лиц</t>
  </si>
  <si>
    <t>182 1 06 06040 00 0000 110</t>
  </si>
  <si>
    <t>Земельный налог с физических лиц, обладающих земельным участком, расположенным в границах сельских поселений</t>
  </si>
  <si>
    <t>182 1 06 06043 10 0000 110</t>
  </si>
  <si>
    <t>ДОХОДЫ ОТ ИСПОЛЬЗОВАНИЯ ИМУЩЕСТВА, НАХОДЯЩЕГОСЯ В ГОСУДАРСТВЕННОЙ И МУНИЦИПАЛЬНОЙ СОБСТВЕННОСТИ</t>
  </si>
  <si>
    <t>951 1 11 00000 00 0000 000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</si>
  <si>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</si>
  <si>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951 1 11 05000 00 0000 120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</si>
  <si>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</si>
  <si>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951 1 11 05030 00 0000 120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</si>
  <si>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</si>
  <si>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951  1 11 05035 10 0000 120</t>
  </si>
  <si>
    <t>ШТРАФЫ, САНКЦИИ, ВОЗМЕЩЕНИЕ УЩЕРБА</t>
  </si>
  <si>
    <t>802 1 16 00000 00 0000 000</t>
  </si>
  <si>
    <t>Административные штрафы, установленные законами субъектов Российской Федерации об административных правонарушениях</t>
  </si>
  <si>
    <t xml:space="preserve"> 000 1 16 02000 02 0000 140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</si>
  <si>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</si>
  <si>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000 1 16 02020 02 0000 140</t>
  </si>
  <si>
    <t>Платежи в целях возмещения причиненного ущерба (убытков)</t>
  </si>
  <si>
    <t>802 1 16 10000 00 0000 140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</si>
  <si>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</si>
  <si>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802 1 16 10120 00 0000 140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</si>
  <si>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</si>
  <si>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802 1 16 10123 01 0000 140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</si>
  <si>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</si>
  <si>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</si>
  <si>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</si>
  <si>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</si>
  <si>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Дотации бюджетам бюджетной системы Российской Федерации</t>
  </si>
  <si>
    <t>951 2 02 10000 00 0000 151</t>
  </si>
  <si>
    <t xml:space="preserve">Дотации на выравнивание бюджетной обеспеченности </t>
  </si>
  <si>
    <t>951 2 02 15001 00 0000 151</t>
  </si>
  <si>
    <t>Дотации бюджетам сельских поселений на выравнивание бюджетной обеспеченности из бюджета субъекта Российской Федерации</t>
  </si>
  <si>
    <t>951 2 02 15001 10 0000 151</t>
  </si>
  <si>
    <t>Дотации бюджетам на поддержку мер по обеспечению сбалансированности бюджетов</t>
  </si>
  <si>
    <t>951 2 02 15002 00 0000 151</t>
  </si>
  <si>
    <t>Дотации бюджетам сельских поселений на поддержку мер по обеспечению сбалансированности бюджетов</t>
  </si>
  <si>
    <t>951 2 02 15002 10 0000 151</t>
  </si>
  <si>
    <t>Субвенции бюджетам бюджетной системы Российской Федерации</t>
  </si>
  <si>
    <t>951 2 02 30000 00 0000 151</t>
  </si>
  <si>
    <t>Субвенции местным бюджетам на выполнение передаваемых полномочий субъектов Российской Федерации</t>
  </si>
  <si>
    <t>951 2 02 30024 00 0000 151</t>
  </si>
  <si>
    <t>Субвенции бюджетам сельских поселений на выполнение передаваемых полномочий субъектов Российской Федерации</t>
  </si>
  <si>
    <t>951 2 02 30024 10 0000 151</t>
  </si>
  <si>
    <t>Субвенции бюджетам на осуществление первичного воинского учета на территориях, где отсутствуют военные комиссариаты</t>
  </si>
  <si>
    <t>951 2 02 35118 00 0000 151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</si>
  <si>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</si>
  <si>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951 2 02 35118 10 0000 151</t>
  </si>
  <si>
    <t>Иные межбюджетные трансферты</t>
  </si>
  <si>
    <t>000 2 02 40000 00 0000 151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</si>
  <si>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</si>
  <si>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</si>
  <si>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</si>
  <si>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000 2 02 40014 10 0000 151</t>
  </si>
  <si>
    <t>Прочие межбюджетные трансферты, передаваемые бюджетам</t>
  </si>
  <si>
    <t>000 2 02 49999 00 0000 151</t>
  </si>
  <si>
    <t>Прочие межбюджетные трансферты, передаваемые бюджетам сельских поселений</t>
  </si>
  <si>
    <t>000 2 02 49999 10 0000 151</t>
  </si>
  <si>
    <t>951 2 02 40000 00 0000 151</t>
  </si>
  <si>
    <t>951 2 02 40014 00 0000 151</t>
  </si>
  <si>
    <t>Межбюджетные трансферты, передаваемые бюджетам сельских поселений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t>
  </si>
  <si>
    <t>951 2 02 40014 10 0000 151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</si>
  <si>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</si>
  <si>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</si>
  <si>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</si>
  <si>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951 2 18 00000 00 0000 151</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</si>
  <si>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</si>
  <si>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</si>
  <si>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</si>
  <si>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951 2 18 60010 10 0000 151</t>
  </si>
  <si>
    <t>2. Расходы бюджета</t>
  </si>
  <si>
    <t>Форма 0503117 с.2</t>
  </si>
  <si>
    <t xml:space="preserve">Исполнено </t>
  </si>
  <si>
    <t>Код расхода по бюджетной классификации</t>
  </si>
  <si>
    <t>Неиспользованные назначения</t>
  </si>
  <si>
    <t>5</t>
  </si>
  <si>
    <t>6</t>
  </si>
  <si>
    <t>ВСЕГО РАСХОДОВ</t>
  </si>
  <si>
    <t>200</t>
  </si>
  <si>
    <t>в том числе:                                                          Администрация Индустриального сельского поселения</t>
  </si>
  <si>
    <t>951 0000 0000000000 000</t>
  </si>
  <si>
    <t>Общегосударственные вопросы</t>
  </si>
  <si>
    <t>951 0100 0000000000 000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</si>
  <si>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</si>
  <si>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</si>
  <si>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</si>
  <si>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000 0104 0000000000 100</t>
  </si>
  <si>
    <t>Расходы на выплаты персоналу государственных (муниципальных) органов</t>
  </si>
  <si>
    <t>000 0104 0000000000 120</t>
  </si>
  <si>
    <t>Фонд оплаты труда государственных (муниципальных) органов</t>
  </si>
  <si>
    <t>951 0104 0000000000 121</t>
  </si>
  <si>
    <t>Иные выплаты персоналу государственных (муниципальных) органов, за исключением фонда оплаты труда</t>
  </si>
  <si>
    <t>951 0104 0000000000 122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</si>
  <si>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</si>
  <si>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</si>
  <si>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</si>
  <si>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</si>
  <si>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</si>
  <si>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</si>
  <si>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 для обеспечения государственных (муниципальных) нужд</t>
  </si>
  <si>
    <t>951 0104 0000000000 244</t>
  </si>
  <si>
    <t>Межбюджетные трансферты</t>
  </si>
  <si>
    <t>000 0104 0000000000 500</t>
  </si>
  <si>
    <t>Закупка энергетических ресурсов</t>
  </si>
  <si>
    <t>951 0104 0000000000 247</t>
  </si>
  <si>
    <t>951 0104 0000000000 540</t>
  </si>
  <si>
    <t>Иные бюджетные ассигнования</t>
  </si>
  <si>
    <t>000 0104 0000000000 800</t>
  </si>
  <si>
    <t>Уплата налогов, сборов и иных платежей</t>
  </si>
  <si>
    <t>000 0104 0000000000 850</t>
  </si>
  <si>
    <t xml:space="preserve">Уплата прочих налогов, сборов </t>
  </si>
  <si>
    <t>951 0104 0000000000 852</t>
  </si>
  <si>
    <t>Уплата иных платежей</t>
  </si>
  <si>
    <t>951 0104 0000000000 853</t>
  </si>
  <si>
    <t>Расходы на выплаты по оплате труда работников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</si>
  <si>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951 0104 9010000110 000</t>
  </si>
  <si>
    <t>951 0104 9010000110 121</t>
  </si>
  <si>
    <t>951 0104 9010000110 129</t>
  </si>
  <si>
    <t>Расходы на обеспечение деятельности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</si>
  <si>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951 0104 9010000190 000</t>
  </si>
  <si>
    <t>951 0104 9010000190 122</t>
  </si>
  <si>
    <t>951 0104 9010000190 244</t>
  </si>
  <si>
    <t>951 0104 0000000190 247</t>
  </si>
  <si>
    <t>951 0104 9010000190 852</t>
  </si>
  <si>
    <t>951 0104 9010000190 853</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</si>
  <si>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района</t>
  </si>
  <si>
    <t>951 0104 9990072390 000</t>
  </si>
  <si>
    <t>951 0104 9990072390 244</t>
  </si>
  <si>
    <r>
      <rPr>
        <sz val="7"/>
        <color indexed="8"/>
        <rFont val="Times New Roman"/>
        <family val="1"/>
      </rPr>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«Содействие повышению качества управления муниципальными финансами»</t>
    </r>
    <r>
      <rPr>
        <sz val="7"/>
        <rFont val="Times New Roman"/>
        <family val="1"/>
      </rPr>
      <t xml:space="preserve"> муниципальной программы </t>
    </r>
    <r>
      <rPr>
        <sz val="7"/>
        <color indexed="8"/>
        <rFont val="Times New Roman"/>
        <family val="1"/>
      </rPr>
      <t xml:space="preserve">Индустриального  сельского поселения  «Управление </t>
    </r>
    <r>
      <rPr>
        <sz val="7"/>
        <rFont val="Times New Roman"/>
        <family val="1"/>
      </rPr>
      <t>муниципальными финансами и создание условий для эффективного управления»</t>
    </r>
  </si>
  <si>
    <t>951 0104 0120086010 000</t>
  </si>
  <si>
    <t>951 0104 0120086010 540</t>
  </si>
  <si>
    <t>Резервные фонды</t>
  </si>
  <si>
    <t>951 0111 0000000000 000</t>
  </si>
  <si>
    <t>Резервные средства</t>
  </si>
  <si>
    <t>951 0111 0000000000 870</t>
  </si>
  <si>
    <t>951 0111 9990099993 000</t>
  </si>
  <si>
    <t>951 0111 9990099993 870</t>
  </si>
  <si>
    <t>Другие общегосударственные вопросы</t>
  </si>
  <si>
    <t>951 0113 0000000000 000</t>
  </si>
  <si>
    <t>951 0113 0000000000 244</t>
  </si>
  <si>
    <t>951 0113 0000000000 853</t>
  </si>
  <si>
    <r>
      <rPr>
        <sz val="7"/>
        <rFont val="Times New Roman"/>
        <family val="1"/>
      </rPr>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t>
    </r>
    <r>
      <rPr>
        <sz val="7"/>
        <color indexed="8"/>
        <rFont val="Times New Roman"/>
        <family val="1"/>
      </rPr>
      <t xml:space="preserve">,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</si>
  <si>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951 0113 0510020170 000</t>
  </si>
  <si>
    <t>951 0113 0510020170 244</t>
  </si>
  <si>
    <r>
      <rPr>
        <sz val="7"/>
        <color indexed="8"/>
        <rFont val="Times New Roman"/>
        <family val="1"/>
      </rPr>
      <t xml:space="preserve">Расходы на публикацию нормативно-правовых актов (проектов) Индустриального сельского поселения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</si>
  <si>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951 0113 0510020180 000</t>
  </si>
  <si>
    <t>951 0113 0510020180 244</t>
  </si>
  <si>
    <r>
      <rPr>
        <sz val="7"/>
        <color indexed="8"/>
        <rFont val="Times New Roman"/>
        <family val="1"/>
      </rPr>
      <t xml:space="preserve">Мероприятия в рамках подпрограммы, в рамках подпрограммы «Профилактика экс­тремизма и терро­ризма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</si>
  <si>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951 0113 0520020050 000</t>
  </si>
  <si>
    <t>951 0113 0520020050 244</t>
  </si>
  <si>
    <r>
      <rPr>
        <sz val="7"/>
        <rFont val="Times New Roman"/>
        <family val="1"/>
      </rPr>
      <t>Мероприятия направленные на   противодействия злоупотреблению наркотиками и их незаконному обороту</t>
    </r>
    <r>
      <rPr>
        <sz val="7"/>
        <color indexed="8"/>
        <rFont val="Times New Roman"/>
        <family val="1"/>
      </rPr>
      <t xml:space="preserve">, в рамках подпрограммы «Комплексные меры противодействия злоупотреблению наркотиками и их незаконному обороту» </t>
    </r>
    <r>
      <rPr>
        <sz val="7"/>
        <rFont val="Times New Roman"/>
        <family val="1"/>
      </rPr>
      <t>муниципальной программы Индустриального  сельского поселения «Обеспечение общественного порядка и противодействие преступности»</t>
    </r>
  </si>
  <si>
    <t>951 0113 0530020060 000</t>
  </si>
  <si>
    <t>951 0113 0530020060 244</t>
  </si>
  <si>
    <t>Оценка муниципального имущества, признание прав и регулирование отношений по муниципальной собственности Индустриального сельского поселения в рамках непрограммных расходов органов местного самоуправления Индустриального сельского</t>
  </si>
  <si>
    <t>951 0113 9990022960 000</t>
  </si>
  <si>
    <t>951 0113 9990022960 244</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</si>
  <si>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Индустриальном сельском поселении» муниципальной программы Индустриального сельского поселения  «Обеспечение общественного порядка и противодействие преступности»</t>
  </si>
  <si>
    <t>951 0113 0510020180 853</t>
  </si>
  <si>
    <t>000 0113 0000000000 200</t>
  </si>
  <si>
    <t>000 0113 0000000000 240</t>
  </si>
  <si>
    <t>000 0113 0000000000 244</t>
  </si>
  <si>
    <t>000 0113 0000000000 800</t>
  </si>
  <si>
    <t>000 0113 0000000000 850</t>
  </si>
  <si>
    <t>000 0113 0000000000 852</t>
  </si>
  <si>
    <t>000 0113 0000000000 853</t>
  </si>
  <si>
    <t>Национальная оборона</t>
  </si>
  <si>
    <t>951 0200 0000000000 000</t>
  </si>
  <si>
    <t>Мобилизационная и вневойсковая подготовка</t>
  </si>
  <si>
    <t>951 0203 0000000000 000</t>
  </si>
  <si>
    <t>000 0203 0000000000 100</t>
  </si>
  <si>
    <t>000 0203 0000000000 120</t>
  </si>
  <si>
    <t>951 0203 0000000000 121</t>
  </si>
  <si>
    <t>951 0203 0000000000 129</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</si>
  <si>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района</t>
  </si>
  <si>
    <t>951 0203 8990051180 000</t>
  </si>
  <si>
    <t>951 0203 8990051180 121</t>
  </si>
  <si>
    <t>951 0203 8990051180 129</t>
  </si>
  <si>
    <t>Национальная безопасность и правоохранительная деятельность</t>
  </si>
  <si>
    <t>951 0300 0000000000 000</t>
  </si>
  <si>
    <t>Гражданская оборона</t>
  </si>
  <si>
    <t>951 0309 0000000000 000</t>
  </si>
  <si>
    <t>951 0309 0000000000 244</t>
  </si>
  <si>
    <t>Мероприятия в рамках подпрограммы «Пожарная безопасность» муниципальной программы Индустриального сельского поселения «Защита населения и территории от чрезвычайных ситуации, обеспечения пожарной безопасности и безопасности людей на водных объектах».</t>
  </si>
  <si>
    <t>951 0309 0610020070 000</t>
  </si>
  <si>
    <t>951 0309 0610020070 244</t>
  </si>
  <si>
    <r>
      <rPr>
        <sz val="7"/>
        <color indexed="8"/>
        <rFont val="Times New Roman"/>
        <family val="1"/>
      </rPr>
      <t xml:space="preserve">Мероприятия,  направленные на </t>
    </r>
    <r>
      <rPr>
        <sz val="7"/>
        <rFont val="Times New Roman"/>
        <family val="1"/>
      </rPr>
      <t xml:space="preserve">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t>
    </r>
    <r>
      <rPr>
        <sz val="7"/>
        <color indexed="8"/>
        <rFont val="Times New Roman"/>
        <family val="1"/>
      </rPr>
      <t>в рамках подпрограммы «Защита от чрезвы­чайных ситуаций»</t>
    </r>
  </si>
  <si>
    <t>951 0309 0620020080 000</t>
  </si>
  <si>
    <t>951 0309 0620020080 244</t>
  </si>
  <si>
    <t>Прочие мероприятия в рамках подпрограммы «Обеспечение безопасности на воде» муниципальной  программы Индустриального сельского поселения «Защита населения и территории от чрезвычайных ситуаций, обеспечения пожарной безопасности и безопасности людей на водных объектах»</t>
  </si>
  <si>
    <t>951 0309 0630029990 000</t>
  </si>
  <si>
    <t>951 0309 0630029990 244</t>
  </si>
  <si>
    <t>Национальная экономика</t>
  </si>
  <si>
    <t>951 0400 0000000000 000</t>
  </si>
  <si>
    <t>Дорожное хозяйство (дорожные фонды)</t>
  </si>
  <si>
    <t>951 0409 0000000000 000</t>
  </si>
  <si>
    <t xml:space="preserve"> Закупка товаров, работ и услуг для обеспечения государственных (муниципальных)нужд</t>
  </si>
  <si>
    <t>000 0409 0000000000 200</t>
  </si>
  <si>
    <t>000 0409 0000000000 240</t>
  </si>
  <si>
    <t>951 0409 0000000000 244</t>
  </si>
  <si>
    <r>
      <rPr>
        <sz val="7"/>
        <color indexed="8"/>
        <rFont val="Times New Roman"/>
        <family val="1"/>
      </rPr>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«Развитие транспортной инфраструктуры Индустриального сельского поселения»</t>
    </r>
    <r>
      <rPr>
        <sz val="7"/>
        <rFont val="Times New Roman"/>
        <family val="1"/>
      </rPr>
      <t xml:space="preserve"> муниципальной программы </t>
    </r>
    <r>
      <rPr>
        <sz val="7"/>
        <color indexed="8"/>
        <rFont val="Times New Roman"/>
        <family val="1"/>
      </rPr>
      <t>Индустриального сельского поселения  «Развитие транспортной  системы»</t>
    </r>
  </si>
  <si>
    <t>951 0409 0310085030 000</t>
  </si>
  <si>
    <t>951 0409 0310085030 244</t>
  </si>
  <si>
    <t>Жилищно-коммунальное хозяйство</t>
  </si>
  <si>
    <t>951 0500 0000000000 000</t>
  </si>
  <si>
    <t>Благоустройство</t>
  </si>
  <si>
    <t>951 0503 0000000000 000</t>
  </si>
  <si>
    <t>951 0503 0000000000 244</t>
  </si>
  <si>
    <t>000 0503 0000000000 500</t>
  </si>
  <si>
    <t>951 0503 0000000000 247</t>
  </si>
  <si>
    <r>
      <rPr>
        <sz val="7"/>
        <color indexed="8"/>
        <rFont val="Times New Roman"/>
        <family val="1"/>
      </rPr>
      <t xml:space="preserve">Замена ламп накаливания и других неэффективных элементов систем освещения в рамках </t>
    </r>
    <r>
      <rPr>
        <sz val="7"/>
        <rFont val="Times New Roman"/>
        <family val="1"/>
      </rPr>
      <t>муниципальной программы</t>
    </r>
    <r>
      <rPr>
        <sz val="7"/>
        <color indexed="8"/>
        <rFont val="Times New Roman"/>
        <family val="1"/>
      </rPr>
      <t xml:space="preserve"> Индустриального</t>
    </r>
    <r>
      <rPr>
        <sz val="7"/>
        <rFont val="Times New Roman"/>
        <family val="1"/>
      </rPr>
      <t xml:space="preserve"> </t>
    </r>
    <r>
      <rPr>
        <sz val="7"/>
        <color indexed="8"/>
        <rFont val="Times New Roman"/>
        <family val="1"/>
      </rPr>
      <t xml:space="preserve">сельского поселения  </t>
    </r>
    <r>
      <rPr>
        <sz val="7"/>
        <rFont val="Times New Roman"/>
        <family val="1"/>
      </rPr>
      <t>««Энергосбережение и повышение энергетической эффективности по Индустриальному сельскому поселению  на 2014 – 2020 годы»</t>
    </r>
  </si>
  <si>
    <t>951 0503 0410020030 000</t>
  </si>
  <si>
    <t>951 0503 0410020030 244</t>
  </si>
  <si>
    <t xml:space="preserve"> Замена приборов учета потребляемых энергоресурсов в рамках муниципальная программа Индустриального сельского поселения «Энергосбережение и повышение энергетической эффективности по Индустриальному сельскому поселению» </t>
  </si>
  <si>
    <t>951 0503 0410020040 000</t>
  </si>
  <si>
    <t>951 0503 0410020040 244</t>
  </si>
  <si>
    <t>Содержание мест захоронения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</si>
  <si>
    <t>951 0503 0810020110 000</t>
  </si>
  <si>
    <t>951 0503 0810020110 244</t>
  </si>
  <si>
    <t xml:space="preserve">Организация благоустройства и озеленение территории поселения в рамках муниципальной программы Индустриального сельского поселения «Охрана окружающей среды и рациональное природопользования </t>
  </si>
  <si>
    <t>951 0503 0810020090 000</t>
  </si>
  <si>
    <t>951 0503 0810020090 244</t>
  </si>
  <si>
    <r>
      <rPr>
        <sz val="7"/>
        <color indexed="8"/>
        <rFont val="Times New Roman"/>
        <family val="1"/>
      </rPr>
      <t>Содержание памятников, Мемориала Героям ВОВ,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r>
    <r>
      <rPr>
        <sz val="7"/>
        <rFont val="Times New Roman"/>
        <family val="1"/>
      </rPr>
      <t>(Прочая закупка товаров, работ и услуг для обеспечения государственных (муниципальных) нужд)</t>
    </r>
  </si>
  <si>
    <t>951 0503 0810020160 000</t>
  </si>
  <si>
    <t>951 0503 0810020160 244</t>
  </si>
  <si>
    <r>
      <rPr>
        <sz val="7"/>
        <color indexed="8"/>
        <rFont val="Times New Roman"/>
        <family val="1"/>
      </rPr>
      <t>Мероприятия, направленные на оплату  ежемесячного взноса на капитальный ремонт квартир, находящихся в муниципальной собственности, в рамках подпрограммы «</t>
    </r>
    <r>
      <rPr>
        <sz val="7"/>
        <rFont val="Times New Roman"/>
        <family val="1"/>
      </rPr>
      <t>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</si>
  <si>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951 0503 0910020150 000</t>
  </si>
  <si>
    <t>951 0503 0910020150 244</t>
  </si>
  <si>
    <r>
      <rPr>
        <sz val="7"/>
        <rFont val="Times New Roman"/>
        <family val="1"/>
      </rPr>
      <t>Мероприятия по текущему содержанию объектов электрических сетей наружного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</si>
  <si>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951 0503 0910020140 000</t>
  </si>
  <si>
    <t>951 0503 0910020140 244</t>
  </si>
  <si>
    <r>
      <rPr>
        <sz val="7"/>
        <rFont val="Times New Roman"/>
        <family val="1"/>
      </rPr>
      <t xml:space="preserve">Потребление электроэнергии сетей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t>
    </r>
    <r>
      <rPr>
        <sz val="7"/>
        <color indexed="8"/>
        <rFont val="Times New Roman"/>
        <family val="1"/>
      </rPr>
      <t>Индустриального сельского поселения</t>
    </r>
    <r>
      <rPr>
        <sz val="7"/>
        <rFont val="Times New Roman"/>
        <family val="1"/>
      </rPr>
      <t xml:space="preserve"> «Обеспечение качественными жилищно-коммунальными  услугами населения Индустриального сельского поселения»</t>
    </r>
  </si>
  <si>
    <t>951 0503 0910020190 000</t>
  </si>
  <si>
    <t>951 0503 0910020190 247</t>
  </si>
  <si>
    <t>Другие вопросы в области жилищно-коммунального хозяйства</t>
  </si>
  <si>
    <t>951 0505 0000000000 000</t>
  </si>
  <si>
    <t>Межбюджетные трансферты,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в рамках подпрограммы «Формирование комплексной системы управления отходами и вторичными материальными ресурсами на территории Индустриального  сельского поселения» муниципальной программы Индустриального  сельского поселения  «Охрана окружающей среды и рациональное природопользование»</t>
  </si>
  <si>
    <t>951 0505 0910086010 000</t>
  </si>
  <si>
    <t>Межбюджетные трансфетры</t>
  </si>
  <si>
    <t>Иные межбюджетные трансфетры</t>
  </si>
  <si>
    <t>951 0505 0910086010 540</t>
  </si>
  <si>
    <t>Образование</t>
  </si>
  <si>
    <t>951 0700 0000000000 000</t>
  </si>
  <si>
    <t>Профессиональная подготовка, переподготовка и повышение квалификации</t>
  </si>
  <si>
    <t>951 0705 0000000000 000</t>
  </si>
  <si>
    <t>000 0705 0000000000 200</t>
  </si>
  <si>
    <t>000 0705 0000000000 240</t>
  </si>
  <si>
    <t>951 0705 0000000000 244</t>
  </si>
  <si>
    <t>Государственный заказ на дополнительное профессиональное образование муниципальных служащих Индустриального сельского поселения  в рамках непрограммныхрасходов органов местного самоуправления  Индустриального сельского поселения
(Иные закупки товаров, работ и услуг для обеспечения государственных (муниципальных) нужд)</t>
  </si>
  <si>
    <t>951 0705 9990022950 000</t>
  </si>
  <si>
    <t>951 0705 9990022950 244</t>
  </si>
  <si>
    <t>Культура и кинематография</t>
  </si>
  <si>
    <t>951 0800 0000000000 000</t>
  </si>
  <si>
    <t>Культура</t>
  </si>
  <si>
    <t>951 0801 0000000000 000</t>
  </si>
  <si>
    <t xml:space="preserve">Предоставление субсидий бюджетным, автономным учреждениям и иным некоммерческим организациям    </t>
  </si>
  <si>
    <t>000 0801 0000000000 600</t>
  </si>
  <si>
    <t>Субсидии бюджетным учреждениям</t>
  </si>
  <si>
    <t>000 0801 0000000000 610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</si>
  <si>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</si>
  <si>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951 0801 0000000000 611</t>
  </si>
  <si>
    <r>
      <rPr>
        <sz val="7"/>
        <rFont val="Times New Roman"/>
        <family val="1"/>
      </rPr>
      <t xml:space="preserve">Расходы на обеспечение деятельности (оказание услуг) муниципального бюджетного учреждения Индустриального  сельского поселения  </t>
    </r>
    <r>
      <rPr>
        <sz val="7"/>
        <color indexed="8"/>
        <rFont val="Times New Roman"/>
        <family val="1"/>
      </rPr>
      <t>в рамках подпрограммы «Развитие культуры»</t>
    </r>
    <r>
      <rPr>
        <sz val="7"/>
        <rFont val="Times New Roman"/>
        <family val="1"/>
      </rPr>
      <t xml:space="preserve"> муниципальной программы Индустриального  сельского поселения  «Развитие культуры и туризма»</t>
    </r>
  </si>
  <si>
    <t>951 0801 0210000590 000</t>
  </si>
  <si>
    <t>951 0801 0210000590 611</t>
  </si>
  <si>
    <t>Социальная политика</t>
  </si>
  <si>
    <t>951 1000 0000000000 000</t>
  </si>
  <si>
    <t>Пенсионное обеспечение</t>
  </si>
  <si>
    <t>951 1001 0000000000 000</t>
  </si>
  <si>
    <t>Социальное обеспечение и иные выплаты населению</t>
  </si>
  <si>
    <t>000 1001 0000000000 300</t>
  </si>
  <si>
    <t>Публичные нормативные социальные выплаты гражданам</t>
  </si>
  <si>
    <t>000 1001 0000000000 310</t>
  </si>
  <si>
    <t>Иные пенсии, социальные доплаты к пенсиям</t>
  </si>
  <si>
    <t>951 1001 0000000000 312</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</si>
  <si>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Индустриального  сельского поселения «Социальная поддержка граждан»</t>
  </si>
  <si>
    <t>951 1001 0710010010 000</t>
  </si>
  <si>
    <t>951 1001 0710010010 312</t>
  </si>
  <si>
    <t>Результат исполнения бюджета (дефицит "--", профицит "+")</t>
  </si>
  <si>
    <t>Форма 0503117 с.3</t>
  </si>
  <si>
    <t xml:space="preserve">                                     3. Источники финансирования дефицита бюджета</t>
  </si>
  <si>
    <t>Неисполненные  назначения</t>
  </si>
  <si>
    <t>Код источника финансирования по бюджетной классификации</t>
  </si>
  <si>
    <t>Источники финансирования дефицитов бюджетов - всего</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</si>
  <si>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</si>
  <si>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</si>
  <si>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</si>
  <si>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</si>
  <si>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</si>
  <si>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</si>
  <si>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</si>
  <si>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</si>
  <si>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</si>
  <si>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</si>
  <si>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</si>
  <si>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</si>
  <si>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</si>
  <si>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</si>
  <si>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</si>
  <si>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</si>
  <si>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</si>
  <si>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</si>
  <si>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</si>
  <si>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</si>
  <si>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 xml:space="preserve"> </t>
  </si>
  <si>
    <t>Глава Администрации Индустриального сп</t>
  </si>
  <si>
    <t>Варивода Л.С.</t>
  </si>
  <si>
    <t xml:space="preserve">Главный бухгалтер </t>
  </si>
  <si>
    <t>Локтева М.А.</t>
  </si>
  <si>
    <t>01   августа  2023</t>
  </si>
</sst>
</file>

<file path=xl/styles.xml><?xml version="1.0" encoding="utf-8"?>
<styleSheet xmlns="http://schemas.openxmlformats.org/spreadsheetml/2006/main">
  <numFmts count="8">
    <numFmt numFmtId="164" formatCode="General"/>
    <numFmt numFmtId="165" formatCode="@"/>
    <numFmt numFmtId="166" formatCode="DD/MMM"/>
    <numFmt numFmtId="167" formatCode="#,##0.00"/>
    <numFmt numFmtId="168" formatCode="#,##0.00;\-#,##0.00"/>
    <numFmt numFmtId="169" formatCode="0.00"/>
    <numFmt numFmtId="170" formatCode="#\ ###\ ###\ ###\ ##0.00"/>
    <numFmt numFmtId="171" formatCode="#,###.00"/>
  </numFmts>
  <fonts count="41">
    <font>
      <sz val="10"/>
      <name val="Arial Cyr"/>
      <family val="0"/>
    </font>
    <font>
      <sz val="10"/>
      <name val="Arial"/>
      <family val="0"/>
    </font>
    <font>
      <sz val="10"/>
      <color indexed="9"/>
      <name val="Arial Cyr"/>
      <family val="0"/>
    </font>
    <font>
      <b/>
      <sz val="10"/>
      <color indexed="8"/>
      <name val="Arial Cyr"/>
      <family val="0"/>
    </font>
    <font>
      <sz val="10"/>
      <color indexed="10"/>
      <name val="Arial Cyr"/>
      <family val="0"/>
    </font>
    <font>
      <b/>
      <sz val="10"/>
      <color indexed="9"/>
      <name val="Arial Cyr"/>
      <family val="0"/>
    </font>
    <font>
      <i/>
      <sz val="10"/>
      <color indexed="23"/>
      <name val="Arial Cyr"/>
      <family val="0"/>
    </font>
    <font>
      <sz val="10"/>
      <color indexed="17"/>
      <name val="Arial Cyr"/>
      <family val="0"/>
    </font>
    <font>
      <sz val="18"/>
      <color indexed="8"/>
      <name val="Arial Cyr"/>
      <family val="0"/>
    </font>
    <font>
      <sz val="12"/>
      <color indexed="8"/>
      <name val="Arial Cyr"/>
      <family val="0"/>
    </font>
    <font>
      <b/>
      <sz val="24"/>
      <color indexed="8"/>
      <name val="Arial Cyr"/>
      <family val="0"/>
    </font>
    <font>
      <u val="single"/>
      <sz val="10"/>
      <color indexed="12"/>
      <name val="Arial Cyr"/>
      <family val="0"/>
    </font>
    <font>
      <sz val="10"/>
      <color indexed="19"/>
      <name val="Arial Cyr"/>
      <family val="0"/>
    </font>
    <font>
      <sz val="11"/>
      <color indexed="8"/>
      <name val="Calibri"/>
      <family val="2"/>
    </font>
    <font>
      <sz val="10"/>
      <color indexed="63"/>
      <name val="Arial Cyr"/>
      <family val="0"/>
    </font>
    <font>
      <sz val="8"/>
      <color indexed="8"/>
      <name val="Arial"/>
      <family val="0"/>
    </font>
    <font>
      <b/>
      <sz val="11"/>
      <name val="Arial Cyr"/>
      <family val="2"/>
    </font>
    <font>
      <sz val="7"/>
      <name val="Times New Roman"/>
      <family val="1"/>
    </font>
    <font>
      <i/>
      <sz val="7"/>
      <name val="Times New Roman"/>
      <family val="1"/>
    </font>
    <font>
      <b/>
      <sz val="11"/>
      <name val="Times New Roman"/>
      <family val="1"/>
    </font>
    <font>
      <sz val="10"/>
      <name val="Times New Roman"/>
      <family val="1"/>
    </font>
    <font>
      <b/>
      <sz val="8"/>
      <name val="Times New Roman"/>
      <family val="1"/>
    </font>
    <font>
      <sz val="6"/>
      <name val="Times New Roman"/>
      <family val="1"/>
    </font>
    <font>
      <sz val="8"/>
      <name val="Times New Roman"/>
      <family val="1"/>
    </font>
    <font>
      <b/>
      <sz val="10"/>
      <name val="Times New Roman"/>
      <family val="1"/>
    </font>
    <font>
      <sz val="8"/>
      <name val="Arial Cyr"/>
      <family val="0"/>
    </font>
    <font>
      <sz val="8"/>
      <color indexed="8"/>
      <name val="Times New Roman"/>
      <family val="1"/>
    </font>
    <font>
      <sz val="7"/>
      <color indexed="8"/>
      <name val="Times New Roman"/>
      <family val="1"/>
    </font>
    <font>
      <sz val="11"/>
      <name val="Calibri"/>
      <family val="0"/>
    </font>
    <font>
      <b/>
      <sz val="9"/>
      <color indexed="8"/>
      <name val="Times New Roman"/>
      <family val="1"/>
    </font>
    <font>
      <b/>
      <sz val="9"/>
      <color indexed="8"/>
      <name val="Arial"/>
      <family val="0"/>
    </font>
    <font>
      <sz val="8"/>
      <name val="Arial"/>
      <family val="2"/>
    </font>
    <font>
      <sz val="5"/>
      <color indexed="8"/>
      <name val="Times New Roman"/>
      <family val="1"/>
    </font>
    <font>
      <sz val="5"/>
      <color indexed="8"/>
      <name val="Arial"/>
      <family val="0"/>
    </font>
    <font>
      <sz val="7"/>
      <color indexed="8"/>
      <name val="Arial"/>
      <family val="0"/>
    </font>
    <font>
      <sz val="7"/>
      <name val="Arial Cyr"/>
      <family val="2"/>
    </font>
    <font>
      <b/>
      <sz val="8"/>
      <color indexed="8"/>
      <name val="Times New Roman"/>
      <family val="1"/>
    </font>
    <font>
      <b/>
      <sz val="7"/>
      <color indexed="8"/>
      <name val="Times New Roman"/>
      <family val="1"/>
    </font>
    <font>
      <sz val="7"/>
      <color indexed="8"/>
      <name val="Courier New"/>
      <family val="0"/>
    </font>
    <font>
      <sz val="11"/>
      <name val="Times New Roman"/>
      <family val="1"/>
    </font>
    <font>
      <sz val="7"/>
      <color indexed="9"/>
      <name val="Times New Roman"/>
      <family val="1"/>
    </font>
  </fonts>
  <fills count="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hair">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4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8" borderId="0" applyNumberFormat="0" applyBorder="0" applyAlignment="0" applyProtection="0"/>
    <xf numFmtId="164" fontId="13" fillId="0" borderId="0">
      <alignment/>
      <protection/>
    </xf>
    <xf numFmtId="164" fontId="14"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4" fillId="0" borderId="0" applyNumberFormat="0" applyFill="0" applyBorder="0" applyAlignment="0" applyProtection="0"/>
    <xf numFmtId="164" fontId="15" fillId="0" borderId="2">
      <alignment horizontal="left" wrapText="1" indent="4"/>
      <protection/>
    </xf>
    <xf numFmtId="165" fontId="15" fillId="0" borderId="3">
      <alignment horizontal="center"/>
      <protection/>
    </xf>
    <xf numFmtId="164" fontId="15" fillId="0" borderId="3">
      <alignment horizontal="left" wrapText="1" indent="4"/>
      <protection/>
    </xf>
  </cellStyleXfs>
  <cellXfs count="147">
    <xf numFmtId="164" fontId="0" fillId="0" borderId="0" xfId="0" applyAlignment="1">
      <alignment/>
    </xf>
    <xf numFmtId="164" fontId="16" fillId="0" borderId="0" xfId="0" applyFont="1" applyBorder="1" applyAlignment="1">
      <alignment horizontal="center" wrapText="1"/>
    </xf>
    <xf numFmtId="164" fontId="17" fillId="0" borderId="0" xfId="0" applyFont="1" applyBorder="1" applyAlignment="1">
      <alignment horizontal="right" vertical="center" wrapText="1"/>
    </xf>
    <xf numFmtId="164" fontId="19" fillId="0" borderId="0" xfId="0" applyFont="1" applyBorder="1" applyAlignment="1">
      <alignment horizontal="center" wrapText="1"/>
    </xf>
    <xf numFmtId="164" fontId="20" fillId="0" borderId="0" xfId="0" applyFont="1" applyAlignment="1">
      <alignment/>
    </xf>
    <xf numFmtId="164" fontId="21" fillId="0" borderId="0" xfId="0" applyFont="1" applyAlignment="1">
      <alignment horizontal="center"/>
    </xf>
    <xf numFmtId="164" fontId="20" fillId="0" borderId="0" xfId="0" applyFont="1" applyAlignment="1">
      <alignment wrapText="1"/>
    </xf>
    <xf numFmtId="164" fontId="20" fillId="0" borderId="0" xfId="0" applyFont="1" applyAlignment="1">
      <alignment/>
    </xf>
    <xf numFmtId="164" fontId="22" fillId="0" borderId="0" xfId="0" applyFont="1" applyAlignment="1">
      <alignment horizontal="center" vertical="top"/>
    </xf>
    <xf numFmtId="164" fontId="23" fillId="0" borderId="4" xfId="0" applyFont="1" applyBorder="1" applyAlignment="1">
      <alignment horizontal="center"/>
    </xf>
    <xf numFmtId="164" fontId="24" fillId="0" borderId="0" xfId="0" applyFont="1" applyAlignment="1">
      <alignment horizontal="center"/>
    </xf>
    <xf numFmtId="164" fontId="20" fillId="0" borderId="0" xfId="0" applyFont="1" applyBorder="1" applyAlignment="1">
      <alignment horizontal="center"/>
    </xf>
    <xf numFmtId="166" fontId="20" fillId="0" borderId="0" xfId="0" applyNumberFormat="1" applyFont="1" applyAlignment="1">
      <alignment horizontal="center"/>
    </xf>
    <xf numFmtId="164" fontId="17" fillId="0" borderId="0" xfId="0" applyFont="1" applyAlignment="1">
      <alignment horizontal="right"/>
    </xf>
    <xf numFmtId="165" fontId="23" fillId="0" borderId="5" xfId="0" applyNumberFormat="1" applyFont="1" applyFill="1" applyBorder="1" applyAlignment="1">
      <alignment horizontal="center"/>
    </xf>
    <xf numFmtId="164" fontId="23" fillId="0" borderId="0" xfId="0" applyFont="1" applyAlignment="1">
      <alignment horizontal="center"/>
    </xf>
    <xf numFmtId="165" fontId="23" fillId="0" borderId="0" xfId="0" applyNumberFormat="1" applyFont="1" applyAlignment="1">
      <alignment horizontal="right"/>
    </xf>
    <xf numFmtId="164" fontId="23" fillId="0" borderId="0" xfId="0" applyFont="1" applyAlignment="1">
      <alignment horizontal="left"/>
    </xf>
    <xf numFmtId="165" fontId="23" fillId="0" borderId="6" xfId="0" applyNumberFormat="1" applyFont="1" applyBorder="1" applyAlignment="1">
      <alignment horizontal="center"/>
    </xf>
    <xf numFmtId="165" fontId="23" fillId="0" borderId="0" xfId="0" applyNumberFormat="1" applyFont="1" applyAlignment="1">
      <alignment/>
    </xf>
    <xf numFmtId="164" fontId="23" fillId="0" borderId="0" xfId="0" applyFont="1" applyAlignment="1">
      <alignment horizontal="right"/>
    </xf>
    <xf numFmtId="165" fontId="23" fillId="0" borderId="7" xfId="0" applyNumberFormat="1" applyFont="1" applyBorder="1" applyAlignment="1">
      <alignment horizontal="center"/>
    </xf>
    <xf numFmtId="164" fontId="21" fillId="0" borderId="0" xfId="0" applyFont="1" applyBorder="1" applyAlignment="1">
      <alignment horizontal="center"/>
    </xf>
    <xf numFmtId="165" fontId="23" fillId="0" borderId="8" xfId="0" applyNumberFormat="1" applyFont="1" applyBorder="1" applyAlignment="1">
      <alignment horizontal="center"/>
    </xf>
    <xf numFmtId="164" fontId="23" fillId="0" borderId="0" xfId="0" applyFont="1" applyAlignment="1">
      <alignment/>
    </xf>
    <xf numFmtId="164" fontId="21" fillId="0" borderId="0" xfId="0" applyFont="1" applyAlignment="1">
      <alignment/>
    </xf>
    <xf numFmtId="164" fontId="21" fillId="0" borderId="0" xfId="0" applyFont="1" applyBorder="1" applyAlignment="1">
      <alignment horizontal="center" vertical="center"/>
    </xf>
    <xf numFmtId="165" fontId="23" fillId="0" borderId="3" xfId="0" applyNumberFormat="1" applyFont="1" applyBorder="1" applyAlignment="1">
      <alignment horizontal="center"/>
    </xf>
    <xf numFmtId="164" fontId="23" fillId="0" borderId="0" xfId="0" applyFont="1" applyBorder="1" applyAlignment="1">
      <alignment horizontal="left"/>
    </xf>
    <xf numFmtId="164" fontId="23" fillId="0" borderId="9" xfId="0" applyFont="1" applyBorder="1" applyAlignment="1">
      <alignment horizontal="center"/>
    </xf>
    <xf numFmtId="164" fontId="23" fillId="0" borderId="0" xfId="0" applyFont="1" applyAlignment="1">
      <alignment/>
    </xf>
    <xf numFmtId="164" fontId="25" fillId="0" borderId="0" xfId="0" applyFont="1" applyAlignment="1">
      <alignment/>
    </xf>
    <xf numFmtId="165" fontId="23" fillId="0" borderId="9" xfId="0" applyNumberFormat="1" applyFont="1" applyBorder="1" applyAlignment="1">
      <alignment horizontal="center"/>
    </xf>
    <xf numFmtId="164" fontId="20" fillId="0" borderId="0" xfId="0" applyFont="1" applyAlignment="1">
      <alignment horizontal="left"/>
    </xf>
    <xf numFmtId="164" fontId="19" fillId="0" borderId="0" xfId="0" applyFont="1" applyBorder="1" applyAlignment="1">
      <alignment/>
    </xf>
    <xf numFmtId="164" fontId="23" fillId="0" borderId="0" xfId="0" applyFont="1" applyBorder="1" applyAlignment="1">
      <alignment horizontal="center"/>
    </xf>
    <xf numFmtId="164" fontId="19" fillId="0" borderId="0" xfId="0" applyFont="1" applyBorder="1" applyAlignment="1">
      <alignment horizontal="right"/>
    </xf>
    <xf numFmtId="165" fontId="23" fillId="0" borderId="0" xfId="0" applyNumberFormat="1" applyFont="1" applyBorder="1" applyAlignment="1">
      <alignment horizontal="center"/>
    </xf>
    <xf numFmtId="164" fontId="26" fillId="0" borderId="10" xfId="33" applyNumberFormat="1" applyFont="1" applyFill="1" applyBorder="1" applyAlignment="1">
      <alignment horizontal="center" vertical="center" wrapText="1" readingOrder="1"/>
      <protection/>
    </xf>
    <xf numFmtId="164" fontId="26" fillId="0" borderId="11" xfId="33" applyNumberFormat="1" applyFont="1" applyFill="1" applyBorder="1" applyAlignment="1">
      <alignment horizontal="center" vertical="center" wrapText="1" readingOrder="1"/>
      <protection/>
    </xf>
    <xf numFmtId="164" fontId="26" fillId="0" borderId="3" xfId="33" applyNumberFormat="1" applyFont="1" applyFill="1" applyBorder="1" applyAlignment="1">
      <alignment horizontal="center" vertical="center" wrapText="1"/>
      <protection/>
    </xf>
    <xf numFmtId="164" fontId="23" fillId="0" borderId="12" xfId="33" applyNumberFormat="1" applyFont="1" applyFill="1" applyBorder="1" applyAlignment="1">
      <alignment horizontal="center" vertical="center" wrapText="1"/>
      <protection/>
    </xf>
    <xf numFmtId="164" fontId="26" fillId="0" borderId="13" xfId="33" applyNumberFormat="1" applyFont="1" applyFill="1" applyBorder="1" applyAlignment="1">
      <alignment horizontal="center" vertical="center" wrapText="1" readingOrder="1"/>
      <protection/>
    </xf>
    <xf numFmtId="164" fontId="26" fillId="0" borderId="14" xfId="33" applyNumberFormat="1" applyFont="1" applyFill="1" applyBorder="1" applyAlignment="1">
      <alignment horizontal="center" vertical="center" wrapText="1" readingOrder="1"/>
      <protection/>
    </xf>
    <xf numFmtId="164" fontId="20" fillId="0" borderId="0" xfId="0" applyFont="1" applyBorder="1" applyAlignment="1">
      <alignment/>
    </xf>
    <xf numFmtId="164" fontId="0" fillId="0" borderId="0" xfId="0" applyBorder="1" applyAlignment="1">
      <alignment/>
    </xf>
    <xf numFmtId="164" fontId="26" fillId="0" borderId="3" xfId="33" applyNumberFormat="1" applyFont="1" applyFill="1" applyBorder="1" applyAlignment="1">
      <alignment horizontal="center" vertical="center" wrapText="1" readingOrder="1"/>
      <protection/>
    </xf>
    <xf numFmtId="164" fontId="27" fillId="0" borderId="3" xfId="33" applyNumberFormat="1" applyFont="1" applyFill="1" applyBorder="1" applyAlignment="1">
      <alignment horizontal="left" wrapText="1" readingOrder="1"/>
      <protection/>
    </xf>
    <xf numFmtId="164" fontId="27" fillId="0" borderId="3" xfId="33" applyNumberFormat="1" applyFont="1" applyFill="1" applyBorder="1" applyAlignment="1">
      <alignment horizontal="center" wrapText="1" readingOrder="1"/>
      <protection/>
    </xf>
    <xf numFmtId="167" fontId="27" fillId="0" borderId="3" xfId="33" applyNumberFormat="1" applyFont="1" applyFill="1" applyBorder="1" applyAlignment="1">
      <alignment horizontal="right" wrapText="1" readingOrder="1"/>
      <protection/>
    </xf>
    <xf numFmtId="164" fontId="27" fillId="0" borderId="3" xfId="33" applyNumberFormat="1" applyFont="1" applyFill="1" applyBorder="1" applyAlignment="1">
      <alignment horizontal="center" wrapText="1" readingOrder="1"/>
      <protection/>
    </xf>
    <xf numFmtId="164" fontId="27" fillId="0" borderId="3" xfId="33" applyNumberFormat="1" applyFont="1" applyFill="1" applyBorder="1" applyAlignment="1">
      <alignment horizontal="right" wrapText="1" readingOrder="1"/>
      <protection/>
    </xf>
    <xf numFmtId="164" fontId="0" fillId="0" borderId="0" xfId="0" applyAlignment="1">
      <alignment horizontal="left"/>
    </xf>
    <xf numFmtId="164" fontId="27" fillId="0" borderId="3" xfId="33" applyFont="1" applyBorder="1" applyAlignment="1">
      <alignment horizontal="left" wrapText="1" readingOrder="1"/>
      <protection/>
    </xf>
    <xf numFmtId="164" fontId="27" fillId="0" borderId="3" xfId="33" applyFont="1" applyBorder="1" applyAlignment="1">
      <alignment horizontal="center" wrapText="1" readingOrder="1"/>
      <protection/>
    </xf>
    <xf numFmtId="165" fontId="17" fillId="0" borderId="15" xfId="0" applyNumberFormat="1" applyFont="1" applyBorder="1" applyAlignment="1" applyProtection="1">
      <alignment horizontal="left" wrapText="1"/>
      <protection/>
    </xf>
    <xf numFmtId="168" fontId="27" fillId="0" borderId="3" xfId="33" applyNumberFormat="1" applyFont="1" applyFill="1" applyBorder="1" applyAlignment="1">
      <alignment horizontal="right" wrapText="1" readingOrder="1"/>
      <protection/>
    </xf>
    <xf numFmtId="169" fontId="27" fillId="0" borderId="3" xfId="33" applyNumberFormat="1" applyFont="1" applyFill="1" applyBorder="1" applyAlignment="1">
      <alignment horizontal="right" wrapText="1" readingOrder="1"/>
      <protection/>
    </xf>
    <xf numFmtId="164" fontId="26" fillId="0" borderId="2" xfId="38" applyFont="1" applyAlignment="1" applyProtection="1">
      <alignment wrapText="1"/>
      <protection/>
    </xf>
    <xf numFmtId="165" fontId="27" fillId="0" borderId="3" xfId="39" applyFont="1" applyProtection="1">
      <alignment horizontal="center"/>
      <protection/>
    </xf>
    <xf numFmtId="164" fontId="27" fillId="0" borderId="3" xfId="33" applyFont="1" applyBorder="1" applyAlignment="1">
      <alignment horizontal="left" wrapText="1" readingOrder="1"/>
      <protection/>
    </xf>
    <xf numFmtId="164" fontId="27" fillId="0" borderId="3" xfId="33" applyFont="1" applyBorder="1" applyAlignment="1">
      <alignment horizontal="left" wrapText="1" readingOrder="1"/>
      <protection/>
    </xf>
    <xf numFmtId="167" fontId="27" fillId="0" borderId="10" xfId="33" applyNumberFormat="1" applyFont="1" applyFill="1" applyBorder="1" applyAlignment="1">
      <alignment horizontal="right" wrapText="1" readingOrder="1"/>
      <protection/>
    </xf>
    <xf numFmtId="164" fontId="27" fillId="0" borderId="10" xfId="33" applyNumberFormat="1" applyFont="1" applyFill="1" applyBorder="1" applyAlignment="1">
      <alignment horizontal="left" wrapText="1" readingOrder="1"/>
      <protection/>
    </xf>
    <xf numFmtId="164" fontId="27" fillId="0" borderId="10" xfId="33" applyNumberFormat="1" applyFont="1" applyFill="1" applyBorder="1" applyAlignment="1">
      <alignment horizontal="center" wrapText="1" readingOrder="1"/>
      <protection/>
    </xf>
    <xf numFmtId="164" fontId="27" fillId="0" borderId="10" xfId="33" applyNumberFormat="1" applyFont="1" applyFill="1" applyBorder="1" applyAlignment="1">
      <alignment horizontal="right" wrapText="1" readingOrder="1"/>
      <protection/>
    </xf>
    <xf numFmtId="164" fontId="27" fillId="0" borderId="3" xfId="33" applyFont="1" applyFill="1" applyBorder="1" applyAlignment="1">
      <alignment horizontal="center" wrapText="1" readingOrder="1"/>
      <protection/>
    </xf>
    <xf numFmtId="164" fontId="26" fillId="0" borderId="0" xfId="33" applyNumberFormat="1" applyFont="1" applyFill="1" applyBorder="1" applyAlignment="1">
      <alignment horizontal="left" wrapText="1" readingOrder="1"/>
      <protection/>
    </xf>
    <xf numFmtId="164" fontId="26" fillId="0" borderId="0" xfId="33" applyNumberFormat="1" applyFont="1" applyFill="1" applyBorder="1" applyAlignment="1">
      <alignment horizontal="center" wrapText="1" readingOrder="1"/>
      <protection/>
    </xf>
    <xf numFmtId="167" fontId="26" fillId="0" borderId="0" xfId="33" applyNumberFormat="1" applyFont="1" applyFill="1" applyBorder="1" applyAlignment="1">
      <alignment horizontal="right" wrapText="1" readingOrder="1"/>
      <protection/>
    </xf>
    <xf numFmtId="164" fontId="26" fillId="0" borderId="0" xfId="33" applyNumberFormat="1" applyFont="1" applyFill="1" applyBorder="1" applyAlignment="1">
      <alignment horizontal="left" wrapText="1" readingOrder="1"/>
      <protection/>
    </xf>
    <xf numFmtId="164" fontId="15" fillId="0" borderId="0" xfId="33" applyNumberFormat="1" applyFont="1" applyFill="1" applyBorder="1" applyAlignment="1">
      <alignment horizontal="center" wrapText="1" readingOrder="1"/>
      <protection/>
    </xf>
    <xf numFmtId="167" fontId="15" fillId="0" borderId="0" xfId="33" applyNumberFormat="1" applyFont="1" applyFill="1" applyBorder="1" applyAlignment="1">
      <alignment horizontal="right" wrapText="1" readingOrder="1"/>
      <protection/>
    </xf>
    <xf numFmtId="164" fontId="15" fillId="0" borderId="0" xfId="33" applyNumberFormat="1" applyFont="1" applyFill="1" applyBorder="1" applyAlignment="1">
      <alignment horizontal="right" wrapText="1" readingOrder="1"/>
      <protection/>
    </xf>
    <xf numFmtId="164" fontId="28" fillId="0" borderId="0" xfId="0" applyFont="1" applyFill="1" applyBorder="1" applyAlignment="1">
      <alignment/>
    </xf>
    <xf numFmtId="164" fontId="0" fillId="0" borderId="0" xfId="0" applyBorder="1" applyAlignment="1">
      <alignment/>
    </xf>
    <xf numFmtId="164" fontId="29" fillId="0" borderId="0" xfId="33" applyNumberFormat="1" applyFont="1" applyFill="1" applyBorder="1" applyAlignment="1">
      <alignment horizontal="center" vertical="center" wrapText="1" readingOrder="1"/>
      <protection/>
    </xf>
    <xf numFmtId="164" fontId="17" fillId="0" borderId="0" xfId="0" applyFont="1" applyBorder="1" applyAlignment="1">
      <alignment horizontal="right"/>
    </xf>
    <xf numFmtId="164" fontId="30" fillId="0" borderId="0" xfId="33" applyNumberFormat="1" applyFont="1" applyFill="1" applyBorder="1" applyAlignment="1">
      <alignment horizontal="center" vertical="center" wrapText="1" readingOrder="1"/>
      <protection/>
    </xf>
    <xf numFmtId="164" fontId="31" fillId="0" borderId="0" xfId="0" applyFont="1" applyBorder="1" applyAlignment="1">
      <alignment/>
    </xf>
    <xf numFmtId="164" fontId="31" fillId="0" borderId="0" xfId="0" applyFont="1" applyAlignment="1">
      <alignment/>
    </xf>
    <xf numFmtId="164" fontId="32" fillId="0" borderId="10" xfId="33" applyNumberFormat="1" applyFont="1" applyFill="1" applyBorder="1" applyAlignment="1">
      <alignment horizontal="center" vertical="center" wrapText="1" readingOrder="1"/>
      <protection/>
    </xf>
    <xf numFmtId="164" fontId="32" fillId="0" borderId="16" xfId="33" applyNumberFormat="1" applyFont="1" applyFill="1" applyBorder="1" applyAlignment="1">
      <alignment horizontal="center" vertical="center" wrapText="1" readingOrder="1"/>
      <protection/>
    </xf>
    <xf numFmtId="164" fontId="32" fillId="0" borderId="11" xfId="33" applyNumberFormat="1" applyFont="1" applyFill="1" applyBorder="1" applyAlignment="1">
      <alignment horizontal="center" wrapText="1" readingOrder="1"/>
      <protection/>
    </xf>
    <xf numFmtId="164" fontId="27" fillId="0" borderId="3" xfId="33" applyNumberFormat="1" applyFont="1" applyFill="1" applyBorder="1" applyAlignment="1">
      <alignment horizontal="center" vertical="center" wrapText="1" readingOrder="1"/>
      <protection/>
    </xf>
    <xf numFmtId="164" fontId="17" fillId="0" borderId="3" xfId="0" applyFont="1" applyBorder="1" applyAlignment="1">
      <alignment horizontal="center" vertical="center"/>
    </xf>
    <xf numFmtId="164" fontId="17" fillId="0" borderId="3" xfId="0" applyFont="1" applyBorder="1" applyAlignment="1">
      <alignment horizontal="center" vertical="center" wrapText="1"/>
    </xf>
    <xf numFmtId="164" fontId="33" fillId="0" borderId="0" xfId="33" applyNumberFormat="1" applyFont="1" applyFill="1" applyBorder="1" applyAlignment="1">
      <alignment horizontal="center" vertical="center" wrapText="1" readingOrder="1"/>
      <protection/>
    </xf>
    <xf numFmtId="164" fontId="34" fillId="0" borderId="0" xfId="33" applyNumberFormat="1" applyFont="1" applyFill="1" applyBorder="1" applyAlignment="1">
      <alignment horizontal="center" vertical="center" wrapText="1" readingOrder="1"/>
      <protection/>
    </xf>
    <xf numFmtId="164" fontId="28" fillId="0" borderId="0" xfId="33" applyNumberFormat="1" applyFont="1" applyFill="1" applyBorder="1" applyAlignment="1">
      <alignment vertical="top" wrapText="1"/>
      <protection/>
    </xf>
    <xf numFmtId="164" fontId="27" fillId="0" borderId="13" xfId="33" applyNumberFormat="1" applyFont="1" applyFill="1" applyBorder="1" applyAlignment="1">
      <alignment horizontal="center" vertical="center" wrapText="1" readingOrder="1"/>
      <protection/>
    </xf>
    <xf numFmtId="164" fontId="27" fillId="0" borderId="17" xfId="33" applyNumberFormat="1" applyFont="1" applyFill="1" applyBorder="1" applyAlignment="1">
      <alignment horizontal="center" vertical="center" wrapText="1" readingOrder="1"/>
      <protection/>
    </xf>
    <xf numFmtId="164" fontId="27" fillId="0" borderId="14" xfId="33" applyNumberFormat="1" applyFont="1" applyFill="1" applyBorder="1" applyAlignment="1">
      <alignment horizontal="center" vertical="center" wrapText="1" readingOrder="1"/>
      <protection/>
    </xf>
    <xf numFmtId="165" fontId="17" fillId="0" borderId="2" xfId="0" applyNumberFormat="1" applyFont="1" applyBorder="1" applyAlignment="1">
      <alignment horizontal="center" vertical="center" wrapText="1"/>
    </xf>
    <xf numFmtId="164" fontId="32" fillId="0" borderId="3" xfId="33" applyNumberFormat="1" applyFont="1" applyFill="1" applyBorder="1" applyAlignment="1">
      <alignment horizontal="center" vertical="center" wrapText="1" readingOrder="1"/>
      <protection/>
    </xf>
    <xf numFmtId="164" fontId="32" fillId="0" borderId="12" xfId="33" applyNumberFormat="1" applyFont="1" applyFill="1" applyBorder="1" applyAlignment="1">
      <alignment horizontal="center" vertical="center" wrapText="1" readingOrder="1"/>
      <protection/>
    </xf>
    <xf numFmtId="164" fontId="32" fillId="0" borderId="3" xfId="33" applyNumberFormat="1" applyFont="1" applyFill="1" applyBorder="1" applyAlignment="1">
      <alignment horizontal="center" wrapText="1" readingOrder="1"/>
      <protection/>
    </xf>
    <xf numFmtId="164" fontId="32" fillId="0" borderId="13" xfId="33" applyNumberFormat="1" applyFont="1" applyFill="1" applyBorder="1" applyAlignment="1">
      <alignment wrapText="1" readingOrder="1"/>
      <protection/>
    </xf>
    <xf numFmtId="165" fontId="17" fillId="0" borderId="2" xfId="0" applyNumberFormat="1" applyFont="1" applyFill="1" applyBorder="1" applyAlignment="1">
      <alignment horizontal="center" wrapText="1"/>
    </xf>
    <xf numFmtId="165" fontId="17" fillId="0" borderId="3" xfId="0" applyNumberFormat="1" applyFont="1" applyFill="1" applyBorder="1" applyAlignment="1">
      <alignment horizontal="center" wrapText="1"/>
    </xf>
    <xf numFmtId="165" fontId="35" fillId="0" borderId="0" xfId="0" applyNumberFormat="1" applyFont="1" applyFill="1" applyBorder="1" applyAlignment="1">
      <alignment vertical="center" wrapText="1"/>
    </xf>
    <xf numFmtId="165" fontId="35" fillId="0" borderId="0" xfId="0" applyNumberFormat="1" applyFont="1" applyBorder="1" applyAlignment="1">
      <alignment horizontal="center" vertical="center"/>
    </xf>
    <xf numFmtId="164" fontId="0" fillId="0" borderId="0" xfId="0" applyFont="1" applyBorder="1" applyAlignment="1">
      <alignment/>
    </xf>
    <xf numFmtId="164" fontId="0" fillId="0" borderId="0" xfId="0" applyFont="1" applyAlignment="1">
      <alignment/>
    </xf>
    <xf numFmtId="164" fontId="36" fillId="0" borderId="3" xfId="33" applyNumberFormat="1" applyFont="1" applyFill="1" applyBorder="1" applyAlignment="1">
      <alignment horizontal="left" wrapText="1" readingOrder="1"/>
      <protection/>
    </xf>
    <xf numFmtId="170" fontId="27" fillId="0" borderId="3" xfId="33" applyNumberFormat="1" applyFont="1" applyFill="1" applyBorder="1" applyAlignment="1">
      <alignment horizontal="right" wrapText="1" readingOrder="1"/>
      <protection/>
    </xf>
    <xf numFmtId="170" fontId="27" fillId="0" borderId="2" xfId="33" applyNumberFormat="1" applyFont="1" applyFill="1" applyBorder="1" applyAlignment="1">
      <alignment horizontal="right" wrapText="1" readingOrder="1"/>
      <protection/>
    </xf>
    <xf numFmtId="169" fontId="17" fillId="0" borderId="3" xfId="0" applyNumberFormat="1" applyFont="1" applyFill="1" applyBorder="1" applyAlignment="1">
      <alignment wrapText="1"/>
    </xf>
    <xf numFmtId="165" fontId="35" fillId="0" borderId="0" xfId="0" applyNumberFormat="1" applyFont="1" applyBorder="1" applyAlignment="1">
      <alignment horizontal="center" vertical="center" wrapText="1"/>
    </xf>
    <xf numFmtId="164" fontId="27" fillId="0" borderId="0" xfId="33" applyNumberFormat="1" applyFont="1" applyFill="1" applyBorder="1" applyAlignment="1">
      <alignment horizontal="left" wrapText="1" readingOrder="1"/>
      <protection/>
    </xf>
    <xf numFmtId="170" fontId="34" fillId="0" borderId="0" xfId="33" applyNumberFormat="1" applyFont="1" applyFill="1" applyBorder="1" applyAlignment="1">
      <alignment horizontal="right" wrapText="1" readingOrder="1"/>
      <protection/>
    </xf>
    <xf numFmtId="169" fontId="34" fillId="0" borderId="0" xfId="33" applyNumberFormat="1" applyFont="1" applyFill="1" applyBorder="1" applyAlignment="1">
      <alignment horizontal="right" wrapText="1" readingOrder="1"/>
      <protection/>
    </xf>
    <xf numFmtId="164" fontId="37" fillId="0" borderId="3" xfId="33" applyNumberFormat="1" applyFont="1" applyFill="1" applyBorder="1" applyAlignment="1">
      <alignment horizontal="left" wrapText="1" readingOrder="1"/>
      <protection/>
    </xf>
    <xf numFmtId="167" fontId="25" fillId="0" borderId="0" xfId="0" applyNumberFormat="1" applyFont="1" applyBorder="1" applyAlignment="1">
      <alignment horizontal="right"/>
    </xf>
    <xf numFmtId="164" fontId="38" fillId="0" borderId="0" xfId="33" applyNumberFormat="1" applyFont="1" applyFill="1" applyBorder="1" applyAlignment="1">
      <alignment horizontal="center" vertical="center" wrapText="1" readingOrder="1"/>
      <protection/>
    </xf>
    <xf numFmtId="164" fontId="34" fillId="0" borderId="0" xfId="33" applyNumberFormat="1" applyFont="1" applyFill="1" applyBorder="1" applyAlignment="1">
      <alignment horizontal="right" wrapText="1" readingOrder="1"/>
      <protection/>
    </xf>
    <xf numFmtId="164" fontId="27" fillId="0" borderId="3" xfId="33" applyNumberFormat="1" applyFont="1" applyFill="1" applyBorder="1" applyAlignment="1">
      <alignment horizontal="left" wrapText="1" readingOrder="1"/>
      <protection/>
    </xf>
    <xf numFmtId="164" fontId="27" fillId="0" borderId="0" xfId="33" applyFont="1" applyAlignment="1">
      <alignment wrapText="1"/>
      <protection/>
    </xf>
    <xf numFmtId="164" fontId="17" fillId="0" borderId="0" xfId="33" applyFont="1" applyAlignment="1">
      <alignment wrapText="1"/>
      <protection/>
    </xf>
    <xf numFmtId="164" fontId="39" fillId="0" borderId="18" xfId="33" applyNumberFormat="1" applyFont="1" applyFill="1" applyBorder="1" applyAlignment="1">
      <alignment wrapText="1"/>
      <protection/>
    </xf>
    <xf numFmtId="167" fontId="27" fillId="0" borderId="2" xfId="33" applyNumberFormat="1" applyFont="1" applyFill="1" applyBorder="1" applyAlignment="1">
      <alignment horizontal="right" wrapText="1" readingOrder="1"/>
      <protection/>
    </xf>
    <xf numFmtId="171" fontId="27" fillId="0" borderId="2" xfId="33" applyNumberFormat="1" applyFont="1" applyFill="1" applyBorder="1" applyAlignment="1">
      <alignment horizontal="right" wrapText="1" readingOrder="1"/>
      <protection/>
    </xf>
    <xf numFmtId="164" fontId="26" fillId="0" borderId="3" xfId="40" applyFont="1" applyAlignment="1" applyProtection="1">
      <alignment wrapText="1"/>
      <protection/>
    </xf>
    <xf numFmtId="167" fontId="25" fillId="0" borderId="0" xfId="0" applyNumberFormat="1" applyFont="1" applyFill="1" applyBorder="1" applyAlignment="1">
      <alignment horizontal="right"/>
    </xf>
    <xf numFmtId="164" fontId="27" fillId="0" borderId="13" xfId="33" applyNumberFormat="1" applyFont="1" applyFill="1" applyBorder="1" applyAlignment="1">
      <alignment horizontal="left" wrapText="1" readingOrder="1"/>
      <protection/>
    </xf>
    <xf numFmtId="164" fontId="40" fillId="0" borderId="13" xfId="33" applyNumberFormat="1" applyFont="1" applyFill="1" applyBorder="1" applyAlignment="1">
      <alignment horizontal="center" wrapText="1" readingOrder="1"/>
      <protection/>
    </xf>
    <xf numFmtId="170" fontId="27" fillId="0" borderId="13" xfId="33" applyNumberFormat="1" applyFont="1" applyFill="1" applyBorder="1" applyAlignment="1">
      <alignment horizontal="right" wrapText="1" readingOrder="1"/>
      <protection/>
    </xf>
    <xf numFmtId="164" fontId="17" fillId="0" borderId="17" xfId="33" applyNumberFormat="1" applyFont="1" applyFill="1" applyBorder="1" applyAlignment="1">
      <alignment wrapText="1"/>
      <protection/>
    </xf>
    <xf numFmtId="164" fontId="27" fillId="0" borderId="14" xfId="33" applyNumberFormat="1" applyFont="1" applyFill="1" applyBorder="1" applyAlignment="1">
      <alignment horizontal="right" wrapText="1" readingOrder="1"/>
      <protection/>
    </xf>
    <xf numFmtId="169" fontId="17" fillId="0" borderId="3" xfId="0" applyNumberFormat="1" applyFont="1" applyFill="1" applyBorder="1" applyAlignment="1">
      <alignment horizontal="center" wrapText="1"/>
    </xf>
    <xf numFmtId="164" fontId="38" fillId="0" borderId="0" xfId="33" applyNumberFormat="1" applyFont="1" applyFill="1" applyBorder="1" applyAlignment="1">
      <alignment horizontal="center" wrapText="1" readingOrder="1"/>
      <protection/>
    </xf>
    <xf numFmtId="164" fontId="25" fillId="0" borderId="0" xfId="0" applyFont="1" applyBorder="1" applyAlignment="1">
      <alignment/>
    </xf>
    <xf numFmtId="165" fontId="16" fillId="0" borderId="0" xfId="0" applyNumberFormat="1" applyFont="1" applyBorder="1" applyAlignment="1">
      <alignment/>
    </xf>
    <xf numFmtId="164" fontId="25" fillId="0" borderId="0" xfId="0" applyFont="1" applyAlignment="1">
      <alignment horizontal="left"/>
    </xf>
    <xf numFmtId="164" fontId="35" fillId="0" borderId="0" xfId="0" applyFont="1" applyBorder="1" applyAlignment="1">
      <alignment horizontal="right" vertical="center"/>
    </xf>
    <xf numFmtId="165" fontId="25" fillId="0" borderId="0" xfId="0" applyNumberFormat="1" applyFont="1" applyAlignment="1">
      <alignment/>
    </xf>
    <xf numFmtId="165" fontId="0" fillId="0" borderId="0" xfId="0" applyNumberFormat="1" applyBorder="1" applyAlignment="1">
      <alignment horizontal="center"/>
    </xf>
    <xf numFmtId="164" fontId="16" fillId="0" borderId="0" xfId="0" applyFont="1" applyBorder="1" applyAlignment="1">
      <alignment/>
    </xf>
    <xf numFmtId="165" fontId="0" fillId="0" borderId="0" xfId="0" applyNumberFormat="1" applyBorder="1" applyAlignment="1">
      <alignment horizontal="left"/>
    </xf>
    <xf numFmtId="165" fontId="0" fillId="0" borderId="0" xfId="0" applyNumberFormat="1" applyBorder="1" applyAlignment="1">
      <alignment/>
    </xf>
    <xf numFmtId="165" fontId="0" fillId="0" borderId="19" xfId="0" applyNumberFormat="1" applyBorder="1" applyAlignment="1">
      <alignment/>
    </xf>
    <xf numFmtId="165" fontId="25" fillId="0" borderId="19" xfId="0" applyNumberFormat="1" applyFont="1" applyBorder="1" applyAlignment="1">
      <alignment/>
    </xf>
    <xf numFmtId="164" fontId="27" fillId="0" borderId="10" xfId="33" applyNumberFormat="1" applyFont="1" applyFill="1" applyBorder="1" applyAlignment="1">
      <alignment horizontal="center" vertical="center" wrapText="1" readingOrder="1"/>
      <protection/>
    </xf>
    <xf numFmtId="164" fontId="27" fillId="0" borderId="11" xfId="33" applyNumberFormat="1" applyFont="1" applyFill="1" applyBorder="1" applyAlignment="1">
      <alignment horizontal="center" vertical="center" wrapText="1" readingOrder="1"/>
      <protection/>
    </xf>
    <xf numFmtId="164" fontId="17" fillId="0" borderId="12" xfId="33" applyNumberFormat="1" applyFont="1" applyFill="1" applyBorder="1" applyAlignment="1">
      <alignment horizontal="center" vertical="center" wrapText="1"/>
      <protection/>
    </xf>
    <xf numFmtId="164" fontId="39" fillId="0" borderId="0" xfId="0" applyFont="1" applyFill="1" applyBorder="1" applyAlignment="1">
      <alignment/>
    </xf>
    <xf numFmtId="165" fontId="20" fillId="0" borderId="0" xfId="0" applyNumberFormat="1" applyFont="1" applyBorder="1" applyAlignment="1">
      <alignment/>
    </xf>
  </cellXfs>
  <cellStyles count="27">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Neutral 1" xfId="32"/>
    <cellStyle name="Normal" xfId="33"/>
    <cellStyle name="Note 1" xfId="34"/>
    <cellStyle name="Status 1" xfId="35"/>
    <cellStyle name="Text 1" xfId="36"/>
    <cellStyle name="Warning 1" xfId="37"/>
    <cellStyle name="xl31" xfId="38"/>
    <cellStyle name="xl36" xfId="39"/>
    <cellStyle name="xl62" xfId="40"/>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38"/>
  <sheetViews>
    <sheetView tabSelected="1" zoomScale="95" zoomScaleNormal="95" workbookViewId="0" topLeftCell="A1">
      <selection activeCell="C75" sqref="C75"/>
    </sheetView>
  </sheetViews>
  <sheetFormatPr defaultColWidth="7.00390625" defaultRowHeight="14.25" customHeight="1"/>
  <cols>
    <col min="1" max="1" width="32.00390625" style="0" customWidth="1"/>
    <col min="2" max="2" width="6.50390625" style="0" customWidth="1"/>
    <col min="3" max="3" width="22.50390625" style="0" customWidth="1"/>
    <col min="4" max="4" width="11.875" style="0" customWidth="1"/>
    <col min="5" max="5" width="13.50390625" style="0" customWidth="1"/>
    <col min="6" max="6" width="11.625" style="0" customWidth="1"/>
    <col min="7" max="7" width="2.625" style="0" hidden="1" customWidth="1"/>
    <col min="8" max="8" width="6.50390625" style="0" hidden="1" customWidth="1"/>
    <col min="9" max="9" width="0.875" style="0" hidden="1" customWidth="1"/>
    <col min="10" max="10" width="6.625" style="0" hidden="1" customWidth="1"/>
    <col min="11" max="11" width="6.50390625" style="0" hidden="1" customWidth="1"/>
    <col min="12" max="12" width="8.875" style="0" hidden="1" customWidth="1"/>
    <col min="13" max="13" width="5.50390625" style="0" hidden="1" customWidth="1"/>
    <col min="14" max="14" width="2.50390625" style="0" hidden="1" customWidth="1"/>
    <col min="15" max="15" width="3.875" style="0" hidden="1" customWidth="1"/>
    <col min="16" max="16" width="5.50390625" style="0" hidden="1" customWidth="1"/>
    <col min="17" max="17" width="2.50390625" style="0" hidden="1" customWidth="1"/>
    <col min="18" max="18" width="2.625" style="0" hidden="1" customWidth="1"/>
    <col min="19" max="19" width="10.50390625" style="0" hidden="1" customWidth="1"/>
    <col min="20" max="20" width="8.50390625" style="0" customWidth="1"/>
    <col min="21" max="21" width="11.875" style="0" customWidth="1"/>
    <col min="22" max="16384" width="8.50390625" style="0" customWidth="1"/>
  </cols>
  <sheetData>
    <row r="1" spans="1:19" ht="30" customHeight="1">
      <c r="A1" s="1"/>
      <c r="B1" s="1"/>
      <c r="C1" s="1"/>
      <c r="D1" s="1"/>
      <c r="E1" s="2" t="s">
        <v>0</v>
      </c>
      <c r="F1" s="2"/>
      <c r="G1" s="1"/>
      <c r="H1" s="1"/>
      <c r="I1" s="1"/>
      <c r="J1" s="1"/>
      <c r="K1" s="1"/>
      <c r="L1" s="1"/>
      <c r="M1" s="1"/>
      <c r="N1" s="1"/>
      <c r="O1" s="1"/>
      <c r="P1" s="1"/>
      <c r="Q1" s="1"/>
      <c r="R1" s="1"/>
      <c r="S1" s="1"/>
    </row>
    <row r="2" spans="1:19" ht="12.75" customHeight="1">
      <c r="A2" s="3" t="s">
        <v>1</v>
      </c>
      <c r="B2" s="3"/>
      <c r="C2" s="3"/>
      <c r="D2" s="3"/>
      <c r="E2" s="3"/>
      <c r="F2" s="3"/>
      <c r="G2" s="3"/>
      <c r="H2" s="3"/>
      <c r="I2" s="3"/>
      <c r="J2" s="3"/>
      <c r="K2" s="3"/>
      <c r="L2" s="3"/>
      <c r="M2" s="3"/>
      <c r="N2" s="3"/>
      <c r="O2" s="3"/>
      <c r="P2" s="3"/>
      <c r="Q2" s="3"/>
      <c r="R2" s="3"/>
      <c r="S2" s="3"/>
    </row>
    <row r="3" spans="1:19" ht="20.25" customHeight="1">
      <c r="A3" s="3"/>
      <c r="B3" s="3"/>
      <c r="C3" s="3"/>
      <c r="D3" s="3"/>
      <c r="E3" s="3"/>
      <c r="F3" s="3"/>
      <c r="G3" s="3"/>
      <c r="H3" s="3"/>
      <c r="I3" s="3"/>
      <c r="J3" s="3"/>
      <c r="K3" s="3"/>
      <c r="L3" s="3"/>
      <c r="M3" s="3"/>
      <c r="N3" s="3"/>
      <c r="O3" s="3"/>
      <c r="P3" s="3"/>
      <c r="Q3" s="3"/>
      <c r="R3" s="3"/>
      <c r="S3" s="3"/>
    </row>
    <row r="4" spans="1:19" ht="14.25" customHeight="1">
      <c r="A4" s="4"/>
      <c r="B4" s="5"/>
      <c r="C4" s="5"/>
      <c r="D4" s="5"/>
      <c r="E4" s="6"/>
      <c r="F4" s="6"/>
      <c r="G4" s="6"/>
      <c r="H4" s="6"/>
      <c r="I4" s="6"/>
      <c r="J4" s="6"/>
      <c r="K4" s="6"/>
      <c r="L4" s="6"/>
      <c r="M4" s="6"/>
      <c r="N4" s="6"/>
      <c r="O4" s="6"/>
      <c r="P4" s="6"/>
      <c r="Q4" s="6"/>
      <c r="R4" s="4"/>
      <c r="S4" s="7"/>
    </row>
    <row r="5" spans="1:19" ht="14.25" customHeight="1">
      <c r="A5" s="4"/>
      <c r="B5" s="8"/>
      <c r="C5" s="8"/>
      <c r="D5" s="4"/>
      <c r="E5" s="6"/>
      <c r="F5" s="9" t="s">
        <v>2</v>
      </c>
      <c r="G5" s="6"/>
      <c r="H5" s="6"/>
      <c r="I5" s="6"/>
      <c r="J5" s="6"/>
      <c r="K5" s="6"/>
      <c r="L5" s="6"/>
      <c r="M5" s="6"/>
      <c r="N5" s="6"/>
      <c r="O5" s="6"/>
      <c r="P5" s="6"/>
      <c r="Q5" s="6"/>
      <c r="R5" s="4"/>
      <c r="S5" s="10"/>
    </row>
    <row r="6" spans="1:19" ht="14.25" customHeight="1">
      <c r="A6" s="4"/>
      <c r="B6" s="11" t="s">
        <v>3</v>
      </c>
      <c r="C6" s="11"/>
      <c r="D6" s="12"/>
      <c r="E6" s="13" t="s">
        <v>4</v>
      </c>
      <c r="F6" s="14" t="s">
        <v>5</v>
      </c>
      <c r="G6" s="15"/>
      <c r="H6" s="15"/>
      <c r="I6" s="15"/>
      <c r="J6" s="15"/>
      <c r="K6" s="15" t="s">
        <v>6</v>
      </c>
      <c r="L6" s="4"/>
      <c r="M6" s="15"/>
      <c r="N6" s="7"/>
      <c r="O6" s="7"/>
      <c r="P6" s="15"/>
      <c r="Q6" s="15"/>
      <c r="R6" s="4"/>
      <c r="S6" s="16" t="s">
        <v>4</v>
      </c>
    </row>
    <row r="7" spans="1:19" ht="14.25" customHeight="1">
      <c r="A7" s="17"/>
      <c r="B7" s="17"/>
      <c r="C7" s="17"/>
      <c r="D7" s="17"/>
      <c r="E7" s="13" t="s">
        <v>7</v>
      </c>
      <c r="F7" s="18" t="s">
        <v>8</v>
      </c>
      <c r="G7" s="19"/>
      <c r="H7" s="19"/>
      <c r="I7" s="19"/>
      <c r="J7" s="19"/>
      <c r="K7" s="19"/>
      <c r="L7" s="19"/>
      <c r="M7" s="19"/>
      <c r="N7" s="19"/>
      <c r="O7" s="19"/>
      <c r="P7" s="19"/>
      <c r="Q7" s="19"/>
      <c r="R7" s="4"/>
      <c r="S7" s="20" t="s">
        <v>9</v>
      </c>
    </row>
    <row r="8" spans="1:19" ht="14.25" customHeight="1">
      <c r="A8" s="17"/>
      <c r="B8" s="17"/>
      <c r="C8" s="17"/>
      <c r="D8" s="17"/>
      <c r="E8" s="13" t="s">
        <v>10</v>
      </c>
      <c r="F8" s="21" t="s">
        <v>11</v>
      </c>
      <c r="G8" s="19"/>
      <c r="H8" s="19"/>
      <c r="I8" s="19"/>
      <c r="J8" s="19"/>
      <c r="K8" s="19"/>
      <c r="L8" s="19"/>
      <c r="M8" s="19"/>
      <c r="N8" s="19"/>
      <c r="O8" s="19"/>
      <c r="P8" s="19"/>
      <c r="Q8" s="19"/>
      <c r="R8" s="4"/>
      <c r="S8" s="20"/>
    </row>
    <row r="9" spans="1:19" ht="14.25" customHeight="1">
      <c r="A9" s="17" t="s">
        <v>12</v>
      </c>
      <c r="B9" s="22" t="s">
        <v>13</v>
      </c>
      <c r="C9" s="22"/>
      <c r="D9" s="22"/>
      <c r="E9" s="13" t="s">
        <v>14</v>
      </c>
      <c r="F9" s="23" t="s">
        <v>15</v>
      </c>
      <c r="G9" s="19"/>
      <c r="H9" s="19"/>
      <c r="I9" s="19"/>
      <c r="J9" s="19"/>
      <c r="K9" s="19"/>
      <c r="L9" s="19"/>
      <c r="M9" s="19"/>
      <c r="N9" s="19"/>
      <c r="O9" s="19"/>
      <c r="P9" s="19"/>
      <c r="Q9" s="19"/>
      <c r="R9" s="4"/>
      <c r="S9" s="20" t="s">
        <v>16</v>
      </c>
    </row>
    <row r="10" spans="1:19" ht="14.25" customHeight="1">
      <c r="A10" s="24" t="s">
        <v>17</v>
      </c>
      <c r="B10" s="25"/>
      <c r="C10" s="26" t="s">
        <v>18</v>
      </c>
      <c r="D10" s="26"/>
      <c r="E10" s="20" t="s">
        <v>19</v>
      </c>
      <c r="F10" s="27" t="s">
        <v>20</v>
      </c>
      <c r="G10" s="19"/>
      <c r="H10" s="19"/>
      <c r="I10" s="19"/>
      <c r="J10" s="19"/>
      <c r="K10" s="19"/>
      <c r="L10" s="19"/>
      <c r="M10" s="19"/>
      <c r="N10" s="19"/>
      <c r="O10" s="19"/>
      <c r="P10" s="19"/>
      <c r="Q10" s="19"/>
      <c r="R10" s="4"/>
      <c r="S10" s="20"/>
    </row>
    <row r="11" spans="1:19" s="31" customFormat="1" ht="12.75" customHeight="1">
      <c r="A11" s="17" t="s">
        <v>21</v>
      </c>
      <c r="B11" s="17"/>
      <c r="C11" s="17"/>
      <c r="D11" s="17"/>
      <c r="E11" s="28"/>
      <c r="F11" s="29"/>
      <c r="G11" s="19"/>
      <c r="H11" s="19"/>
      <c r="I11" s="19"/>
      <c r="J11" s="19"/>
      <c r="K11" s="19"/>
      <c r="L11" s="19"/>
      <c r="M11" s="19"/>
      <c r="N11" s="19"/>
      <c r="O11" s="19"/>
      <c r="P11" s="19"/>
      <c r="Q11" s="19"/>
      <c r="R11" s="30"/>
      <c r="S11" s="20"/>
    </row>
    <row r="12" spans="1:19" ht="14.25" customHeight="1">
      <c r="A12" s="17" t="s">
        <v>22</v>
      </c>
      <c r="B12" s="17"/>
      <c r="C12" s="17"/>
      <c r="D12" s="17"/>
      <c r="E12" s="20" t="s">
        <v>23</v>
      </c>
      <c r="F12" s="32" t="s">
        <v>24</v>
      </c>
      <c r="G12" s="19"/>
      <c r="H12" s="19"/>
      <c r="I12" s="19"/>
      <c r="J12" s="19"/>
      <c r="K12" s="19"/>
      <c r="L12" s="19"/>
      <c r="M12" s="19"/>
      <c r="N12" s="19"/>
      <c r="O12" s="19"/>
      <c r="P12" s="19"/>
      <c r="Q12" s="19"/>
      <c r="R12" s="4"/>
      <c r="S12" s="20"/>
    </row>
    <row r="13" spans="1:19" ht="15.75" customHeight="1">
      <c r="A13" s="33"/>
      <c r="B13" s="34"/>
      <c r="C13" s="34" t="s">
        <v>25</v>
      </c>
      <c r="D13" s="17"/>
      <c r="E13" s="4"/>
      <c r="F13" s="35"/>
      <c r="G13" s="19"/>
      <c r="H13" s="19"/>
      <c r="I13" s="4"/>
      <c r="J13" s="19"/>
      <c r="K13" s="19"/>
      <c r="L13" s="36" t="s">
        <v>26</v>
      </c>
      <c r="M13" s="19"/>
      <c r="N13" s="19"/>
      <c r="O13" s="19"/>
      <c r="P13" s="19"/>
      <c r="Q13" s="19"/>
      <c r="R13" s="19"/>
      <c r="S13" s="37"/>
    </row>
    <row r="14" spans="1:19" ht="12.75" customHeight="1">
      <c r="A14" s="38"/>
      <c r="B14" s="38"/>
      <c r="C14" s="39"/>
      <c r="D14" s="40" t="s">
        <v>27</v>
      </c>
      <c r="E14" s="41" t="s">
        <v>28</v>
      </c>
      <c r="F14" s="41" t="s">
        <v>29</v>
      </c>
      <c r="G14" s="4"/>
      <c r="H14" s="4"/>
      <c r="I14" s="4"/>
      <c r="J14" s="4"/>
      <c r="K14" s="4"/>
      <c r="L14" s="4"/>
      <c r="M14" s="4"/>
      <c r="N14" s="4"/>
      <c r="O14" s="4"/>
      <c r="P14" s="4"/>
      <c r="Q14" s="4"/>
      <c r="R14" s="4"/>
      <c r="S14" s="4"/>
    </row>
    <row r="15" spans="1:20" ht="20.25" customHeight="1">
      <c r="A15" s="42" t="s">
        <v>30</v>
      </c>
      <c r="B15" s="42" t="s">
        <v>31</v>
      </c>
      <c r="C15" s="43" t="s">
        <v>32</v>
      </c>
      <c r="D15" s="40"/>
      <c r="E15" s="41"/>
      <c r="F15" s="41"/>
      <c r="G15" s="44"/>
      <c r="H15" s="44"/>
      <c r="I15" s="44"/>
      <c r="J15" s="44"/>
      <c r="K15" s="44"/>
      <c r="L15" s="44"/>
      <c r="M15" s="44"/>
      <c r="N15" s="44"/>
      <c r="O15" s="44"/>
      <c r="P15" s="44"/>
      <c r="Q15" s="44"/>
      <c r="R15" s="44"/>
      <c r="S15" s="44"/>
      <c r="T15" s="45"/>
    </row>
    <row r="16" spans="1:20" ht="14.25" customHeight="1">
      <c r="A16" s="46" t="s">
        <v>33</v>
      </c>
      <c r="B16" s="46" t="s">
        <v>34</v>
      </c>
      <c r="C16" s="46" t="s">
        <v>35</v>
      </c>
      <c r="D16" s="42">
        <v>4</v>
      </c>
      <c r="E16" s="46">
        <v>5</v>
      </c>
      <c r="F16" s="46">
        <v>6</v>
      </c>
      <c r="G16" s="44"/>
      <c r="H16" s="44"/>
      <c r="I16" s="44"/>
      <c r="J16" s="44"/>
      <c r="K16" s="44"/>
      <c r="L16" s="44"/>
      <c r="M16" s="44"/>
      <c r="N16" s="44"/>
      <c r="O16" s="44"/>
      <c r="P16" s="44"/>
      <c r="Q16" s="44"/>
      <c r="R16" s="44"/>
      <c r="S16" s="44"/>
      <c r="T16" s="45"/>
    </row>
    <row r="17" spans="1:20" ht="14.25" customHeight="1">
      <c r="A17" s="47" t="s">
        <v>36</v>
      </c>
      <c r="B17" s="48">
        <v>10</v>
      </c>
      <c r="C17" s="48" t="s">
        <v>37</v>
      </c>
      <c r="D17" s="49">
        <v>7522680.95</v>
      </c>
      <c r="E17" s="49">
        <v>4830123.9</v>
      </c>
      <c r="F17" s="49">
        <f aca="true" t="shared" si="0" ref="F17:F21">D17-E17</f>
        <v>2692557.05</v>
      </c>
      <c r="G17" s="44"/>
      <c r="H17" s="44"/>
      <c r="I17" s="44"/>
      <c r="J17" s="44"/>
      <c r="K17" s="44"/>
      <c r="L17" s="44"/>
      <c r="M17" s="44"/>
      <c r="N17" s="44"/>
      <c r="O17" s="44"/>
      <c r="P17" s="44"/>
      <c r="Q17" s="44"/>
      <c r="R17" s="44"/>
      <c r="S17" s="44"/>
      <c r="T17" s="45"/>
    </row>
    <row r="18" spans="1:20" ht="14.25" customHeight="1">
      <c r="A18" s="47" t="s">
        <v>38</v>
      </c>
      <c r="B18" s="48">
        <v>10</v>
      </c>
      <c r="C18" s="50" t="s">
        <v>39</v>
      </c>
      <c r="D18" s="49">
        <v>2231900</v>
      </c>
      <c r="E18" s="49">
        <v>587800.83</v>
      </c>
      <c r="F18" s="49">
        <f t="shared" si="0"/>
        <v>1644099.17</v>
      </c>
      <c r="G18" s="44"/>
      <c r="H18" s="44"/>
      <c r="I18" s="44"/>
      <c r="J18" s="44"/>
      <c r="K18" s="44"/>
      <c r="L18" s="44"/>
      <c r="M18" s="44"/>
      <c r="N18" s="44"/>
      <c r="O18" s="44"/>
      <c r="P18" s="44"/>
      <c r="Q18" s="44"/>
      <c r="R18" s="44"/>
      <c r="S18" s="44"/>
      <c r="T18" s="45"/>
    </row>
    <row r="19" spans="1:20" ht="14.25" customHeight="1">
      <c r="A19" s="47" t="s">
        <v>40</v>
      </c>
      <c r="B19" s="48">
        <v>10</v>
      </c>
      <c r="C19" s="50" t="s">
        <v>41</v>
      </c>
      <c r="D19" s="49">
        <v>586700</v>
      </c>
      <c r="E19" s="49">
        <v>251708.72</v>
      </c>
      <c r="F19" s="51">
        <f t="shared" si="0"/>
        <v>334991.28</v>
      </c>
      <c r="G19" s="44"/>
      <c r="H19" s="44"/>
      <c r="I19" s="44"/>
      <c r="J19" s="44"/>
      <c r="K19" s="44"/>
      <c r="L19" s="44"/>
      <c r="M19" s="44"/>
      <c r="N19" s="44"/>
      <c r="O19" s="44"/>
      <c r="P19" s="44"/>
      <c r="Q19" s="44"/>
      <c r="R19" s="44"/>
      <c r="S19" s="44"/>
      <c r="T19" s="45"/>
    </row>
    <row r="20" spans="1:20" ht="14.25" customHeight="1">
      <c r="A20" s="47" t="s">
        <v>42</v>
      </c>
      <c r="B20" s="48">
        <v>10</v>
      </c>
      <c r="C20" s="50" t="s">
        <v>43</v>
      </c>
      <c r="D20" s="49">
        <v>586700</v>
      </c>
      <c r="E20" s="49">
        <v>251708.72</v>
      </c>
      <c r="F20" s="51">
        <f t="shared" si="0"/>
        <v>334991.28</v>
      </c>
      <c r="G20" s="44"/>
      <c r="H20" s="44"/>
      <c r="I20" s="44"/>
      <c r="J20" s="44"/>
      <c r="K20" s="44"/>
      <c r="L20" s="44"/>
      <c r="M20" s="44"/>
      <c r="N20" s="44"/>
      <c r="O20" s="44"/>
      <c r="P20" s="44"/>
      <c r="Q20" s="44"/>
      <c r="R20" s="44"/>
      <c r="S20" s="44"/>
      <c r="T20" s="45"/>
    </row>
    <row r="21" spans="1:21" ht="47.25" customHeight="1">
      <c r="A21" s="47" t="s">
        <v>44</v>
      </c>
      <c r="B21" s="48">
        <v>10</v>
      </c>
      <c r="C21" s="50" t="s">
        <v>45</v>
      </c>
      <c r="D21" s="49">
        <v>586700</v>
      </c>
      <c r="E21" s="49">
        <v>251571.01</v>
      </c>
      <c r="F21" s="49">
        <f t="shared" si="0"/>
        <v>335128.99</v>
      </c>
      <c r="G21" s="44"/>
      <c r="H21" s="44"/>
      <c r="I21" s="44"/>
      <c r="J21" s="44"/>
      <c r="K21" s="44"/>
      <c r="L21" s="44"/>
      <c r="M21" s="44"/>
      <c r="N21" s="44"/>
      <c r="O21" s="44"/>
      <c r="P21" s="44"/>
      <c r="Q21" s="44"/>
      <c r="R21" s="44"/>
      <c r="S21" s="44"/>
      <c r="T21" s="45"/>
      <c r="U21" s="52"/>
    </row>
    <row r="22" spans="1:20" ht="74.25" customHeight="1" hidden="1">
      <c r="A22" s="53" t="s">
        <v>46</v>
      </c>
      <c r="B22" s="48">
        <v>10</v>
      </c>
      <c r="C22" s="54" t="s">
        <v>47</v>
      </c>
      <c r="D22" s="51" t="s">
        <v>48</v>
      </c>
      <c r="E22" s="51">
        <v>0</v>
      </c>
      <c r="F22" s="51" t="s">
        <v>48</v>
      </c>
      <c r="G22" s="44"/>
      <c r="H22" s="44"/>
      <c r="I22" s="44"/>
      <c r="J22" s="44"/>
      <c r="K22" s="44"/>
      <c r="L22" s="44"/>
      <c r="M22" s="44"/>
      <c r="N22" s="44"/>
      <c r="O22" s="44"/>
      <c r="P22" s="44"/>
      <c r="Q22" s="44"/>
      <c r="R22" s="44"/>
      <c r="S22" s="44"/>
      <c r="T22" s="45"/>
    </row>
    <row r="23" spans="1:20" ht="24.75" customHeight="1">
      <c r="A23" s="55" t="s">
        <v>49</v>
      </c>
      <c r="B23" s="48">
        <v>10</v>
      </c>
      <c r="C23" s="50" t="s">
        <v>50</v>
      </c>
      <c r="D23" s="51" t="s">
        <v>48</v>
      </c>
      <c r="E23" s="51">
        <v>137.71</v>
      </c>
      <c r="F23" s="49" t="s">
        <v>48</v>
      </c>
      <c r="G23" s="44"/>
      <c r="H23" s="44"/>
      <c r="I23" s="44"/>
      <c r="J23" s="44"/>
      <c r="K23" s="44"/>
      <c r="L23" s="44"/>
      <c r="M23" s="44"/>
      <c r="N23" s="44"/>
      <c r="O23" s="44"/>
      <c r="P23" s="44"/>
      <c r="Q23" s="44"/>
      <c r="R23" s="44"/>
      <c r="S23" s="44"/>
      <c r="T23" s="45"/>
    </row>
    <row r="24" spans="1:20" ht="14.25" customHeight="1">
      <c r="A24" s="47" t="s">
        <v>51</v>
      </c>
      <c r="B24" s="48">
        <v>10</v>
      </c>
      <c r="C24" s="50" t="s">
        <v>52</v>
      </c>
      <c r="D24" s="49">
        <v>286900</v>
      </c>
      <c r="E24" s="56">
        <v>37419.32</v>
      </c>
      <c r="F24" s="49">
        <f aca="true" t="shared" si="1" ref="F24:F34">D24-E24</f>
        <v>249480.68</v>
      </c>
      <c r="G24" s="44"/>
      <c r="H24" s="44"/>
      <c r="I24" s="44"/>
      <c r="J24" s="44"/>
      <c r="K24" s="44"/>
      <c r="L24" s="44"/>
      <c r="M24" s="44"/>
      <c r="N24" s="44"/>
      <c r="O24" s="44"/>
      <c r="P24" s="44"/>
      <c r="Q24" s="44"/>
      <c r="R24" s="44"/>
      <c r="S24" s="44"/>
      <c r="T24" s="45"/>
    </row>
    <row r="25" spans="1:20" ht="14.25" customHeight="1">
      <c r="A25" s="47" t="s">
        <v>53</v>
      </c>
      <c r="B25" s="48">
        <v>10</v>
      </c>
      <c r="C25" s="50" t="s">
        <v>54</v>
      </c>
      <c r="D25" s="49">
        <v>286900</v>
      </c>
      <c r="E25" s="49">
        <v>37419.32</v>
      </c>
      <c r="F25" s="49">
        <f t="shared" si="1"/>
        <v>249480.68</v>
      </c>
      <c r="G25" s="44"/>
      <c r="H25" s="44"/>
      <c r="I25" s="44"/>
      <c r="J25" s="44"/>
      <c r="K25" s="44"/>
      <c r="L25" s="44"/>
      <c r="M25" s="44"/>
      <c r="N25" s="44"/>
      <c r="O25" s="44"/>
      <c r="P25" s="44"/>
      <c r="Q25" s="44"/>
      <c r="R25" s="44"/>
      <c r="S25" s="44"/>
      <c r="T25" s="45"/>
    </row>
    <row r="26" spans="1:20" ht="14.25" customHeight="1">
      <c r="A26" s="47" t="s">
        <v>53</v>
      </c>
      <c r="B26" s="48">
        <v>10</v>
      </c>
      <c r="C26" s="50" t="s">
        <v>55</v>
      </c>
      <c r="D26" s="49">
        <v>286900</v>
      </c>
      <c r="E26" s="49">
        <v>37419.32</v>
      </c>
      <c r="F26" s="49">
        <f t="shared" si="1"/>
        <v>249480.68</v>
      </c>
      <c r="G26" s="44"/>
      <c r="H26" s="44"/>
      <c r="I26" s="44"/>
      <c r="J26" s="44"/>
      <c r="K26" s="44"/>
      <c r="L26" s="44"/>
      <c r="M26" s="44"/>
      <c r="N26" s="44"/>
      <c r="O26" s="44"/>
      <c r="P26" s="44"/>
      <c r="Q26" s="44"/>
      <c r="R26" s="44"/>
      <c r="S26" s="44"/>
      <c r="T26" s="45"/>
    </row>
    <row r="27" spans="1:20" ht="14.25" customHeight="1">
      <c r="A27" s="47" t="s">
        <v>56</v>
      </c>
      <c r="B27" s="48">
        <v>10</v>
      </c>
      <c r="C27" s="50" t="s">
        <v>57</v>
      </c>
      <c r="D27" s="49">
        <v>1330800</v>
      </c>
      <c r="E27" s="49">
        <v>282912.79</v>
      </c>
      <c r="F27" s="49">
        <f t="shared" si="1"/>
        <v>1047887.21</v>
      </c>
      <c r="G27" s="44"/>
      <c r="H27" s="44"/>
      <c r="I27" s="44"/>
      <c r="J27" s="44"/>
      <c r="K27" s="44"/>
      <c r="L27" s="44"/>
      <c r="M27" s="44"/>
      <c r="N27" s="44"/>
      <c r="O27" s="44"/>
      <c r="P27" s="44"/>
      <c r="Q27" s="44"/>
      <c r="R27" s="44"/>
      <c r="S27" s="44"/>
      <c r="T27" s="45"/>
    </row>
    <row r="28" spans="1:20" ht="14.25" customHeight="1">
      <c r="A28" s="47" t="s">
        <v>58</v>
      </c>
      <c r="B28" s="48">
        <v>10</v>
      </c>
      <c r="C28" s="50" t="s">
        <v>59</v>
      </c>
      <c r="D28" s="49">
        <v>58500</v>
      </c>
      <c r="E28" s="49">
        <v>1142.65</v>
      </c>
      <c r="F28" s="49">
        <f t="shared" si="1"/>
        <v>57357.35</v>
      </c>
      <c r="G28" s="44"/>
      <c r="H28" s="44"/>
      <c r="I28" s="44"/>
      <c r="J28" s="44"/>
      <c r="K28" s="44"/>
      <c r="L28" s="44"/>
      <c r="M28" s="44"/>
      <c r="N28" s="44"/>
      <c r="O28" s="44"/>
      <c r="P28" s="44"/>
      <c r="Q28" s="44"/>
      <c r="R28" s="44"/>
      <c r="S28" s="44"/>
      <c r="T28" s="45"/>
    </row>
    <row r="29" spans="1:20" ht="24.75" customHeight="1">
      <c r="A29" s="47" t="s">
        <v>60</v>
      </c>
      <c r="B29" s="48">
        <v>10</v>
      </c>
      <c r="C29" s="50" t="s">
        <v>61</v>
      </c>
      <c r="D29" s="49">
        <v>58500</v>
      </c>
      <c r="E29" s="49">
        <v>1142.65</v>
      </c>
      <c r="F29" s="49">
        <f t="shared" si="1"/>
        <v>57357.35</v>
      </c>
      <c r="G29" s="44"/>
      <c r="H29" s="44"/>
      <c r="I29" s="44"/>
      <c r="J29" s="44"/>
      <c r="K29" s="44"/>
      <c r="L29" s="44"/>
      <c r="M29" s="44"/>
      <c r="N29" s="44"/>
      <c r="O29" s="44"/>
      <c r="P29" s="44"/>
      <c r="Q29" s="44"/>
      <c r="R29" s="44"/>
      <c r="S29" s="44"/>
      <c r="T29" s="45"/>
    </row>
    <row r="30" spans="1:20" ht="14.25" customHeight="1">
      <c r="A30" s="47" t="s">
        <v>62</v>
      </c>
      <c r="B30" s="48">
        <v>10</v>
      </c>
      <c r="C30" s="50" t="s">
        <v>63</v>
      </c>
      <c r="D30" s="49">
        <v>1272300</v>
      </c>
      <c r="E30" s="49">
        <v>281770.14</v>
      </c>
      <c r="F30" s="49">
        <f t="shared" si="1"/>
        <v>990529.86</v>
      </c>
      <c r="G30" s="44"/>
      <c r="H30" s="44"/>
      <c r="I30" s="44"/>
      <c r="J30" s="44"/>
      <c r="K30" s="44"/>
      <c r="L30" s="44"/>
      <c r="M30" s="44"/>
      <c r="N30" s="44"/>
      <c r="O30" s="44"/>
      <c r="P30" s="44"/>
      <c r="Q30" s="44"/>
      <c r="R30" s="44"/>
      <c r="S30" s="44"/>
      <c r="T30" s="45"/>
    </row>
    <row r="31" spans="1:20" ht="14.25" customHeight="1">
      <c r="A31" s="47" t="s">
        <v>64</v>
      </c>
      <c r="B31" s="48">
        <v>10</v>
      </c>
      <c r="C31" s="50" t="s">
        <v>65</v>
      </c>
      <c r="D31" s="49">
        <v>760000</v>
      </c>
      <c r="E31" s="49">
        <v>316785.53</v>
      </c>
      <c r="F31" s="49">
        <f t="shared" si="1"/>
        <v>443214.47</v>
      </c>
      <c r="G31" s="44"/>
      <c r="H31" s="44"/>
      <c r="I31" s="44"/>
      <c r="J31" s="44"/>
      <c r="K31" s="44"/>
      <c r="L31" s="44"/>
      <c r="M31" s="44"/>
      <c r="N31" s="44"/>
      <c r="O31" s="44"/>
      <c r="P31" s="44"/>
      <c r="Q31" s="44"/>
      <c r="R31" s="44"/>
      <c r="S31" s="44"/>
      <c r="T31" s="45"/>
    </row>
    <row r="32" spans="1:20" ht="24.75" customHeight="1">
      <c r="A32" s="47" t="s">
        <v>66</v>
      </c>
      <c r="B32" s="48">
        <v>10</v>
      </c>
      <c r="C32" s="50" t="s">
        <v>67</v>
      </c>
      <c r="D32" s="49">
        <v>760000</v>
      </c>
      <c r="E32" s="49">
        <v>316785.53</v>
      </c>
      <c r="F32" s="49">
        <f t="shared" si="1"/>
        <v>443214.47</v>
      </c>
      <c r="G32" s="44"/>
      <c r="H32" s="44"/>
      <c r="I32" s="44"/>
      <c r="J32" s="44"/>
      <c r="K32" s="44"/>
      <c r="L32" s="44"/>
      <c r="M32" s="44"/>
      <c r="N32" s="44"/>
      <c r="O32" s="44"/>
      <c r="P32" s="44"/>
      <c r="Q32" s="44"/>
      <c r="R32" s="44"/>
      <c r="S32" s="44"/>
      <c r="T32" s="45"/>
    </row>
    <row r="33" spans="1:20" ht="14.25" customHeight="1">
      <c r="A33" s="47" t="s">
        <v>68</v>
      </c>
      <c r="B33" s="48">
        <v>10</v>
      </c>
      <c r="C33" s="50" t="s">
        <v>69</v>
      </c>
      <c r="D33" s="49">
        <v>512300</v>
      </c>
      <c r="E33" s="49">
        <v>-35015.39</v>
      </c>
      <c r="F33" s="49">
        <f t="shared" si="1"/>
        <v>547315.39</v>
      </c>
      <c r="G33" s="44"/>
      <c r="H33" s="44"/>
      <c r="I33" s="44"/>
      <c r="J33" s="44"/>
      <c r="K33" s="44"/>
      <c r="L33" s="44"/>
      <c r="M33" s="44"/>
      <c r="N33" s="44"/>
      <c r="O33" s="44"/>
      <c r="P33" s="44"/>
      <c r="Q33" s="44"/>
      <c r="R33" s="44"/>
      <c r="S33" s="44"/>
      <c r="T33" s="45"/>
    </row>
    <row r="34" spans="1:20" ht="24.75" customHeight="1">
      <c r="A34" s="47" t="s">
        <v>70</v>
      </c>
      <c r="B34" s="48">
        <v>10</v>
      </c>
      <c r="C34" s="50" t="s">
        <v>71</v>
      </c>
      <c r="D34" s="49">
        <v>512300</v>
      </c>
      <c r="E34" s="49">
        <v>-35015.39</v>
      </c>
      <c r="F34" s="49">
        <f t="shared" si="1"/>
        <v>547315.39</v>
      </c>
      <c r="G34" s="44"/>
      <c r="H34" s="44"/>
      <c r="I34" s="44"/>
      <c r="J34" s="44"/>
      <c r="K34" s="44"/>
      <c r="L34" s="44"/>
      <c r="M34" s="44"/>
      <c r="N34" s="44"/>
      <c r="O34" s="44"/>
      <c r="P34" s="44"/>
      <c r="Q34" s="44"/>
      <c r="R34" s="44"/>
      <c r="S34" s="44"/>
      <c r="T34" s="45"/>
    </row>
    <row r="35" spans="1:20" ht="14.25" customHeight="1" hidden="1">
      <c r="A35" s="47"/>
      <c r="B35" s="48"/>
      <c r="C35" s="50"/>
      <c r="D35" s="49"/>
      <c r="E35" s="51"/>
      <c r="F35" s="49"/>
      <c r="G35" s="44"/>
      <c r="H35" s="44"/>
      <c r="I35" s="44"/>
      <c r="J35" s="44"/>
      <c r="K35" s="44"/>
      <c r="L35" s="44"/>
      <c r="M35" s="44"/>
      <c r="N35" s="44"/>
      <c r="O35" s="44"/>
      <c r="P35" s="44"/>
      <c r="Q35" s="44"/>
      <c r="R35" s="44"/>
      <c r="S35" s="44"/>
      <c r="T35" s="45"/>
    </row>
    <row r="36" spans="1:20" ht="24.75" customHeight="1" hidden="1">
      <c r="A36" s="47"/>
      <c r="B36" s="48"/>
      <c r="C36" s="50"/>
      <c r="D36" s="49"/>
      <c r="E36" s="51"/>
      <c r="F36" s="49"/>
      <c r="G36" s="44"/>
      <c r="H36" s="44"/>
      <c r="I36" s="44"/>
      <c r="J36" s="44"/>
      <c r="K36" s="44"/>
      <c r="L36" s="44"/>
      <c r="M36" s="44"/>
      <c r="N36" s="44"/>
      <c r="O36" s="44"/>
      <c r="P36" s="44"/>
      <c r="Q36" s="44"/>
      <c r="R36" s="44"/>
      <c r="S36" s="44"/>
      <c r="T36" s="45"/>
    </row>
    <row r="37" spans="1:20" ht="39.75" customHeight="1" hidden="1">
      <c r="A37" s="47"/>
      <c r="B37" s="48"/>
      <c r="C37" s="50"/>
      <c r="D37" s="49"/>
      <c r="E37" s="51"/>
      <c r="F37" s="49"/>
      <c r="G37" s="44"/>
      <c r="H37" s="44"/>
      <c r="I37" s="44"/>
      <c r="J37" s="44"/>
      <c r="K37" s="44"/>
      <c r="L37" s="44"/>
      <c r="M37" s="44"/>
      <c r="N37" s="44"/>
      <c r="O37" s="44"/>
      <c r="P37" s="44"/>
      <c r="Q37" s="44"/>
      <c r="R37" s="44"/>
      <c r="S37" s="44"/>
      <c r="T37" s="45"/>
    </row>
    <row r="38" spans="1:20" ht="24.75" customHeight="1">
      <c r="A38" s="47" t="s">
        <v>72</v>
      </c>
      <c r="B38" s="48">
        <v>10</v>
      </c>
      <c r="C38" s="50" t="s">
        <v>73</v>
      </c>
      <c r="D38" s="49">
        <v>26500</v>
      </c>
      <c r="E38" s="49">
        <v>14560</v>
      </c>
      <c r="F38" s="49">
        <f aca="true" t="shared" si="2" ref="F38:F41">D38-E38</f>
        <v>11940</v>
      </c>
      <c r="G38" s="44"/>
      <c r="H38" s="44"/>
      <c r="I38" s="44"/>
      <c r="J38" s="44"/>
      <c r="K38" s="44"/>
      <c r="L38" s="44"/>
      <c r="M38" s="44"/>
      <c r="N38" s="44"/>
      <c r="O38" s="44"/>
      <c r="P38" s="44"/>
      <c r="Q38" s="44"/>
      <c r="R38" s="44"/>
      <c r="S38" s="44"/>
      <c r="T38" s="45"/>
    </row>
    <row r="39" spans="1:20" ht="54.75" customHeight="1">
      <c r="A39" s="47" t="s">
        <v>74</v>
      </c>
      <c r="B39" s="48">
        <v>10</v>
      </c>
      <c r="C39" s="50" t="s">
        <v>75</v>
      </c>
      <c r="D39" s="49">
        <v>26500</v>
      </c>
      <c r="E39" s="49">
        <v>14560</v>
      </c>
      <c r="F39" s="49">
        <f t="shared" si="2"/>
        <v>11940</v>
      </c>
      <c r="G39" s="44"/>
      <c r="H39" s="44"/>
      <c r="I39" s="44"/>
      <c r="J39" s="44"/>
      <c r="K39" s="44"/>
      <c r="L39" s="44"/>
      <c r="M39" s="44"/>
      <c r="N39" s="44"/>
      <c r="O39" s="44"/>
      <c r="P39" s="44"/>
      <c r="Q39" s="44"/>
      <c r="R39" s="44"/>
      <c r="S39" s="44"/>
      <c r="T39" s="45"/>
    </row>
    <row r="40" spans="1:20" ht="47.25" customHeight="1">
      <c r="A40" s="47" t="s">
        <v>76</v>
      </c>
      <c r="B40" s="48">
        <v>10</v>
      </c>
      <c r="C40" s="50" t="s">
        <v>77</v>
      </c>
      <c r="D40" s="49">
        <v>26500</v>
      </c>
      <c r="E40" s="49">
        <v>14560</v>
      </c>
      <c r="F40" s="49">
        <f t="shared" si="2"/>
        <v>11940</v>
      </c>
      <c r="G40" s="44"/>
      <c r="H40" s="44"/>
      <c r="I40" s="44"/>
      <c r="J40" s="44"/>
      <c r="K40" s="44"/>
      <c r="L40" s="44"/>
      <c r="M40" s="44"/>
      <c r="N40" s="44"/>
      <c r="O40" s="44"/>
      <c r="P40" s="44"/>
      <c r="Q40" s="44"/>
      <c r="R40" s="44"/>
      <c r="S40" s="44"/>
      <c r="T40" s="45"/>
    </row>
    <row r="41" spans="1:20" ht="42" customHeight="1">
      <c r="A41" s="47" t="s">
        <v>78</v>
      </c>
      <c r="B41" s="48">
        <v>10</v>
      </c>
      <c r="C41" s="50" t="s">
        <v>79</v>
      </c>
      <c r="D41" s="49">
        <v>26500</v>
      </c>
      <c r="E41" s="49">
        <v>14560</v>
      </c>
      <c r="F41" s="49">
        <f t="shared" si="2"/>
        <v>11940</v>
      </c>
      <c r="G41" s="44"/>
      <c r="H41" s="44"/>
      <c r="I41" s="44"/>
      <c r="J41" s="44"/>
      <c r="K41" s="44"/>
      <c r="L41" s="44"/>
      <c r="M41" s="44"/>
      <c r="N41" s="44"/>
      <c r="O41" s="44"/>
      <c r="P41" s="44"/>
      <c r="Q41" s="44"/>
      <c r="R41" s="44"/>
      <c r="S41" s="44"/>
      <c r="T41" s="45"/>
    </row>
    <row r="42" spans="1:20" ht="22.5" customHeight="1">
      <c r="A42" s="47" t="s">
        <v>80</v>
      </c>
      <c r="B42" s="48">
        <v>10</v>
      </c>
      <c r="C42" s="50" t="s">
        <v>81</v>
      </c>
      <c r="D42" s="49">
        <v>1000</v>
      </c>
      <c r="E42" s="57">
        <v>1200</v>
      </c>
      <c r="F42" s="49" t="s">
        <v>48</v>
      </c>
      <c r="G42" s="44"/>
      <c r="H42" s="44"/>
      <c r="I42" s="44"/>
      <c r="J42" s="44"/>
      <c r="K42" s="44"/>
      <c r="L42" s="44"/>
      <c r="M42" s="44"/>
      <c r="N42" s="44"/>
      <c r="O42" s="44"/>
      <c r="P42" s="44"/>
      <c r="Q42" s="44"/>
      <c r="R42" s="44"/>
      <c r="S42" s="44"/>
      <c r="T42" s="45"/>
    </row>
    <row r="43" spans="1:20" ht="39.75" customHeight="1">
      <c r="A43" s="58" t="s">
        <v>82</v>
      </c>
      <c r="B43" s="48">
        <v>10</v>
      </c>
      <c r="C43" s="59" t="s">
        <v>83</v>
      </c>
      <c r="D43" s="49"/>
      <c r="E43" s="57">
        <v>1200</v>
      </c>
      <c r="F43" s="49" t="s">
        <v>48</v>
      </c>
      <c r="G43" s="44"/>
      <c r="H43" s="44"/>
      <c r="I43" s="44"/>
      <c r="J43" s="44"/>
      <c r="K43" s="44"/>
      <c r="L43" s="44"/>
      <c r="M43" s="44"/>
      <c r="N43" s="44"/>
      <c r="O43" s="44"/>
      <c r="P43" s="44"/>
      <c r="Q43" s="44"/>
      <c r="R43" s="44"/>
      <c r="S43" s="44"/>
      <c r="T43" s="45"/>
    </row>
    <row r="44" spans="1:20" ht="39.75" customHeight="1">
      <c r="A44" s="58" t="s">
        <v>84</v>
      </c>
      <c r="B44" s="48">
        <v>10</v>
      </c>
      <c r="C44" s="59" t="s">
        <v>85</v>
      </c>
      <c r="D44" s="49"/>
      <c r="E44" s="57">
        <v>1200</v>
      </c>
      <c r="F44" s="49" t="s">
        <v>48</v>
      </c>
      <c r="G44" s="44"/>
      <c r="H44" s="44"/>
      <c r="I44" s="44"/>
      <c r="J44" s="44"/>
      <c r="K44" s="44"/>
      <c r="L44" s="44"/>
      <c r="M44" s="44"/>
      <c r="N44" s="44"/>
      <c r="O44" s="44"/>
      <c r="P44" s="44"/>
      <c r="Q44" s="44"/>
      <c r="R44" s="44"/>
      <c r="S44" s="44"/>
      <c r="T44" s="45"/>
    </row>
    <row r="45" spans="1:20" ht="17.25" customHeight="1">
      <c r="A45" s="60" t="s">
        <v>86</v>
      </c>
      <c r="B45" s="48">
        <v>10</v>
      </c>
      <c r="C45" s="54" t="s">
        <v>87</v>
      </c>
      <c r="D45" s="49">
        <v>1000</v>
      </c>
      <c r="E45" s="57">
        <v>0</v>
      </c>
      <c r="F45" s="49">
        <f aca="true" t="shared" si="3" ref="F45:F59">D45-E45</f>
        <v>1000</v>
      </c>
      <c r="G45" s="44"/>
      <c r="H45" s="44"/>
      <c r="I45" s="44"/>
      <c r="J45" s="44"/>
      <c r="K45" s="44"/>
      <c r="L45" s="44"/>
      <c r="M45" s="44"/>
      <c r="N45" s="44"/>
      <c r="O45" s="44"/>
      <c r="P45" s="44"/>
      <c r="Q45" s="44"/>
      <c r="R45" s="44"/>
      <c r="S45" s="44"/>
      <c r="T45" s="45"/>
    </row>
    <row r="46" spans="1:20" ht="59.25" customHeight="1">
      <c r="A46" s="60" t="s">
        <v>88</v>
      </c>
      <c r="B46" s="48">
        <v>10</v>
      </c>
      <c r="C46" s="54" t="s">
        <v>89</v>
      </c>
      <c r="D46" s="49">
        <v>1000</v>
      </c>
      <c r="E46" s="57">
        <v>0</v>
      </c>
      <c r="F46" s="49">
        <f t="shared" si="3"/>
        <v>1000</v>
      </c>
      <c r="G46" s="44"/>
      <c r="H46" s="44"/>
      <c r="I46" s="44"/>
      <c r="J46" s="44"/>
      <c r="K46" s="44"/>
      <c r="L46" s="44"/>
      <c r="M46" s="44"/>
      <c r="N46" s="44"/>
      <c r="O46" s="44"/>
      <c r="P46" s="44"/>
      <c r="Q46" s="44"/>
      <c r="R46" s="44"/>
      <c r="S46" s="44"/>
      <c r="T46" s="45"/>
    </row>
    <row r="47" spans="1:20" ht="39.75" customHeight="1">
      <c r="A47" s="60" t="s">
        <v>90</v>
      </c>
      <c r="B47" s="48">
        <v>10</v>
      </c>
      <c r="C47" s="54" t="s">
        <v>91</v>
      </c>
      <c r="D47" s="49">
        <v>1000</v>
      </c>
      <c r="E47" s="57">
        <v>0</v>
      </c>
      <c r="F47" s="49">
        <f t="shared" si="3"/>
        <v>1000</v>
      </c>
      <c r="G47" s="44"/>
      <c r="H47" s="44"/>
      <c r="I47" s="44"/>
      <c r="J47" s="44"/>
      <c r="K47" s="44"/>
      <c r="L47" s="44"/>
      <c r="M47" s="44"/>
      <c r="N47" s="44"/>
      <c r="O47" s="44"/>
      <c r="P47" s="44"/>
      <c r="Q47" s="44"/>
      <c r="R47" s="44"/>
      <c r="S47" s="44"/>
      <c r="T47" s="45"/>
    </row>
    <row r="48" spans="1:20" ht="14.25" customHeight="1">
      <c r="A48" s="47" t="s">
        <v>92</v>
      </c>
      <c r="B48" s="48">
        <v>10</v>
      </c>
      <c r="C48" s="50" t="s">
        <v>93</v>
      </c>
      <c r="D48" s="49">
        <v>5290780.95</v>
      </c>
      <c r="E48" s="49">
        <v>4242323.07</v>
      </c>
      <c r="F48" s="49">
        <f t="shared" si="3"/>
        <v>1048457.8799999999</v>
      </c>
      <c r="G48" s="44"/>
      <c r="H48" s="44"/>
      <c r="I48" s="44"/>
      <c r="J48" s="44"/>
      <c r="K48" s="44"/>
      <c r="L48" s="44"/>
      <c r="M48" s="44"/>
      <c r="N48" s="44"/>
      <c r="O48" s="44"/>
      <c r="P48" s="44"/>
      <c r="Q48" s="44"/>
      <c r="R48" s="44"/>
      <c r="S48" s="44"/>
      <c r="T48" s="45"/>
    </row>
    <row r="49" spans="1:20" ht="24.75" customHeight="1">
      <c r="A49" s="47" t="s">
        <v>94</v>
      </c>
      <c r="B49" s="48">
        <v>10</v>
      </c>
      <c r="C49" s="50" t="s">
        <v>95</v>
      </c>
      <c r="D49" s="49">
        <v>5270300</v>
      </c>
      <c r="E49" s="49">
        <v>4221842.12</v>
      </c>
      <c r="F49" s="49">
        <f t="shared" si="3"/>
        <v>1048457.8799999999</v>
      </c>
      <c r="G49" s="44"/>
      <c r="H49" s="44"/>
      <c r="I49" s="44"/>
      <c r="J49" s="44"/>
      <c r="K49" s="44"/>
      <c r="L49" s="44"/>
      <c r="M49" s="44"/>
      <c r="N49" s="44"/>
      <c r="O49" s="44"/>
      <c r="P49" s="44"/>
      <c r="Q49" s="44"/>
      <c r="R49" s="44"/>
      <c r="S49" s="44"/>
      <c r="T49" s="45"/>
    </row>
    <row r="50" spans="1:20" ht="17.25" customHeight="1">
      <c r="A50" s="47" t="s">
        <v>96</v>
      </c>
      <c r="B50" s="48">
        <v>10</v>
      </c>
      <c r="C50" s="50" t="s">
        <v>97</v>
      </c>
      <c r="D50" s="49">
        <v>4742400</v>
      </c>
      <c r="E50" s="49">
        <v>3990400</v>
      </c>
      <c r="F50" s="49">
        <f t="shared" si="3"/>
        <v>752000</v>
      </c>
      <c r="G50" s="44"/>
      <c r="H50" s="44"/>
      <c r="I50" s="44"/>
      <c r="J50" s="44"/>
      <c r="K50" s="44"/>
      <c r="L50" s="44"/>
      <c r="M50" s="44"/>
      <c r="N50" s="44"/>
      <c r="O50" s="44"/>
      <c r="P50" s="44"/>
      <c r="Q50" s="44"/>
      <c r="R50" s="44"/>
      <c r="S50" s="44"/>
      <c r="T50" s="45"/>
    </row>
    <row r="51" spans="1:20" ht="21" customHeight="1">
      <c r="A51" s="60" t="s">
        <v>98</v>
      </c>
      <c r="B51" s="48">
        <v>10</v>
      </c>
      <c r="C51" s="54" t="s">
        <v>99</v>
      </c>
      <c r="D51" s="49">
        <v>4703900</v>
      </c>
      <c r="E51" s="49">
        <v>3968000</v>
      </c>
      <c r="F51" s="49">
        <f t="shared" si="3"/>
        <v>735900</v>
      </c>
      <c r="G51" s="44"/>
      <c r="H51" s="44"/>
      <c r="I51" s="44"/>
      <c r="J51" s="44"/>
      <c r="K51" s="44"/>
      <c r="L51" s="44"/>
      <c r="M51" s="44"/>
      <c r="N51" s="44"/>
      <c r="O51" s="44"/>
      <c r="P51" s="44"/>
      <c r="Q51" s="44"/>
      <c r="R51" s="44"/>
      <c r="S51" s="44"/>
      <c r="T51" s="45"/>
    </row>
    <row r="52" spans="1:20" ht="24.75" customHeight="1">
      <c r="A52" s="60" t="s">
        <v>100</v>
      </c>
      <c r="B52" s="48">
        <v>10</v>
      </c>
      <c r="C52" s="54" t="s">
        <v>101</v>
      </c>
      <c r="D52" s="49">
        <v>4703900</v>
      </c>
      <c r="E52" s="49">
        <v>3968000</v>
      </c>
      <c r="F52" s="49">
        <f t="shared" si="3"/>
        <v>735900</v>
      </c>
      <c r="G52" s="44"/>
      <c r="H52" s="44"/>
      <c r="I52" s="44"/>
      <c r="J52" s="44"/>
      <c r="K52" s="44"/>
      <c r="L52" s="44"/>
      <c r="M52" s="44"/>
      <c r="N52" s="44"/>
      <c r="O52" s="44"/>
      <c r="P52" s="44"/>
      <c r="Q52" s="44"/>
      <c r="R52" s="44"/>
      <c r="S52" s="44"/>
      <c r="T52" s="45"/>
    </row>
    <row r="53" spans="1:20" ht="24.75" customHeight="1">
      <c r="A53" s="61" t="s">
        <v>102</v>
      </c>
      <c r="B53" s="48">
        <v>10</v>
      </c>
      <c r="C53" s="54" t="s">
        <v>103</v>
      </c>
      <c r="D53" s="49">
        <v>38500</v>
      </c>
      <c r="E53" s="49">
        <v>22400</v>
      </c>
      <c r="F53" s="49">
        <f t="shared" si="3"/>
        <v>16100</v>
      </c>
      <c r="G53" s="44"/>
      <c r="H53" s="44"/>
      <c r="I53" s="44"/>
      <c r="J53" s="44"/>
      <c r="K53" s="44"/>
      <c r="L53" s="44"/>
      <c r="M53" s="44"/>
      <c r="N53" s="44"/>
      <c r="O53" s="44"/>
      <c r="P53" s="44"/>
      <c r="Q53" s="44"/>
      <c r="R53" s="44"/>
      <c r="S53" s="44"/>
      <c r="T53" s="45"/>
    </row>
    <row r="54" spans="1:20" ht="24.75" customHeight="1">
      <c r="A54" s="61" t="s">
        <v>104</v>
      </c>
      <c r="B54" s="48">
        <v>10</v>
      </c>
      <c r="C54" s="54" t="s">
        <v>105</v>
      </c>
      <c r="D54" s="49">
        <v>38500</v>
      </c>
      <c r="E54" s="49">
        <v>22400</v>
      </c>
      <c r="F54" s="49">
        <f t="shared" si="3"/>
        <v>16100</v>
      </c>
      <c r="G54" s="44"/>
      <c r="H54" s="44"/>
      <c r="I54" s="44"/>
      <c r="J54" s="44"/>
      <c r="K54" s="44"/>
      <c r="L54" s="44"/>
      <c r="M54" s="44"/>
      <c r="N54" s="44"/>
      <c r="O54" s="44"/>
      <c r="P54" s="44"/>
      <c r="Q54" s="44"/>
      <c r="R54" s="44"/>
      <c r="S54" s="44"/>
      <c r="T54" s="45"/>
    </row>
    <row r="55" spans="1:20" ht="17.25" customHeight="1">
      <c r="A55" s="47" t="s">
        <v>106</v>
      </c>
      <c r="B55" s="48">
        <v>10</v>
      </c>
      <c r="C55" s="50" t="s">
        <v>107</v>
      </c>
      <c r="D55" s="49">
        <v>117800</v>
      </c>
      <c r="E55" s="49">
        <v>65882.12</v>
      </c>
      <c r="F55" s="49">
        <f t="shared" si="3"/>
        <v>51917.880000000005</v>
      </c>
      <c r="G55" s="44"/>
      <c r="H55" s="44"/>
      <c r="I55" s="44"/>
      <c r="J55" s="44"/>
      <c r="K55" s="44"/>
      <c r="L55" s="44"/>
      <c r="M55" s="44"/>
      <c r="N55" s="44"/>
      <c r="O55" s="44"/>
      <c r="P55" s="44"/>
      <c r="Q55" s="44"/>
      <c r="R55" s="44"/>
      <c r="S55" s="44"/>
      <c r="T55" s="45"/>
    </row>
    <row r="56" spans="1:20" ht="24.75" customHeight="1">
      <c r="A56" s="47" t="s">
        <v>108</v>
      </c>
      <c r="B56" s="48">
        <v>10</v>
      </c>
      <c r="C56" s="50" t="s">
        <v>109</v>
      </c>
      <c r="D56" s="49">
        <v>200</v>
      </c>
      <c r="E56" s="49">
        <v>200</v>
      </c>
      <c r="F56" s="49">
        <f t="shared" si="3"/>
        <v>0</v>
      </c>
      <c r="G56" s="44"/>
      <c r="H56" s="44"/>
      <c r="I56" s="44"/>
      <c r="J56" s="44"/>
      <c r="K56" s="44"/>
      <c r="L56" s="44"/>
      <c r="M56" s="44"/>
      <c r="N56" s="44"/>
      <c r="O56" s="44"/>
      <c r="P56" s="44"/>
      <c r="Q56" s="44"/>
      <c r="R56" s="44"/>
      <c r="S56" s="44"/>
      <c r="T56" s="45"/>
    </row>
    <row r="57" spans="1:20" ht="24.75" customHeight="1">
      <c r="A57" s="47" t="s">
        <v>110</v>
      </c>
      <c r="B57" s="48">
        <v>10</v>
      </c>
      <c r="C57" s="50" t="s">
        <v>111</v>
      </c>
      <c r="D57" s="49">
        <v>200</v>
      </c>
      <c r="E57" s="49">
        <v>200</v>
      </c>
      <c r="F57" s="49">
        <f t="shared" si="3"/>
        <v>0</v>
      </c>
      <c r="G57" s="44"/>
      <c r="H57" s="44"/>
      <c r="I57" s="44"/>
      <c r="J57" s="44"/>
      <c r="K57" s="44"/>
      <c r="L57" s="44"/>
      <c r="M57" s="44"/>
      <c r="N57" s="44"/>
      <c r="O57" s="44"/>
      <c r="P57" s="44"/>
      <c r="Q57" s="44"/>
      <c r="R57" s="44"/>
      <c r="S57" s="44"/>
      <c r="T57" s="45"/>
    </row>
    <row r="58" spans="1:20" ht="24.75" customHeight="1">
      <c r="A58" s="47" t="s">
        <v>112</v>
      </c>
      <c r="B58" s="48">
        <v>10</v>
      </c>
      <c r="C58" s="50" t="s">
        <v>113</v>
      </c>
      <c r="D58" s="49">
        <v>117600</v>
      </c>
      <c r="E58" s="49">
        <v>65682.12</v>
      </c>
      <c r="F58" s="49">
        <f t="shared" si="3"/>
        <v>51917.880000000005</v>
      </c>
      <c r="G58" s="44"/>
      <c r="H58" s="44"/>
      <c r="I58" s="44"/>
      <c r="J58" s="44"/>
      <c r="K58" s="44"/>
      <c r="L58" s="44"/>
      <c r="M58" s="44"/>
      <c r="N58" s="44"/>
      <c r="O58" s="44"/>
      <c r="P58" s="44"/>
      <c r="Q58" s="44"/>
      <c r="R58" s="44"/>
      <c r="S58" s="44"/>
      <c r="T58" s="45"/>
    </row>
    <row r="59" spans="1:20" ht="24.75" customHeight="1">
      <c r="A59" s="47" t="s">
        <v>114</v>
      </c>
      <c r="B59" s="48">
        <v>10</v>
      </c>
      <c r="C59" s="50" t="s">
        <v>115</v>
      </c>
      <c r="D59" s="49">
        <v>117600</v>
      </c>
      <c r="E59" s="49">
        <v>65682.12</v>
      </c>
      <c r="F59" s="49">
        <f t="shared" si="3"/>
        <v>51917.880000000005</v>
      </c>
      <c r="G59" s="44"/>
      <c r="H59" s="44"/>
      <c r="I59" s="44"/>
      <c r="J59" s="44"/>
      <c r="K59" s="44"/>
      <c r="L59" s="44"/>
      <c r="M59" s="44"/>
      <c r="N59" s="44"/>
      <c r="O59" s="44"/>
      <c r="P59" s="44"/>
      <c r="Q59" s="44"/>
      <c r="R59" s="44"/>
      <c r="S59" s="44"/>
      <c r="T59" s="45"/>
    </row>
    <row r="60" spans="1:20" ht="14.25" customHeight="1" hidden="1">
      <c r="A60" s="47" t="s">
        <v>116</v>
      </c>
      <c r="B60" s="48">
        <v>10</v>
      </c>
      <c r="C60" s="50" t="s">
        <v>117</v>
      </c>
      <c r="D60" s="51" t="s">
        <v>48</v>
      </c>
      <c r="E60" s="51" t="s">
        <v>48</v>
      </c>
      <c r="F60" s="49" t="s">
        <v>48</v>
      </c>
      <c r="G60" s="44"/>
      <c r="H60" s="44"/>
      <c r="I60" s="44"/>
      <c r="J60" s="44"/>
      <c r="K60" s="44"/>
      <c r="L60" s="44"/>
      <c r="M60" s="44"/>
      <c r="N60" s="44"/>
      <c r="O60" s="44"/>
      <c r="P60" s="44"/>
      <c r="Q60" s="44"/>
      <c r="R60" s="44"/>
      <c r="S60" s="44"/>
      <c r="T60" s="45"/>
    </row>
    <row r="61" spans="1:20" ht="32.25" customHeight="1" hidden="1">
      <c r="A61" s="47" t="s">
        <v>118</v>
      </c>
      <c r="B61" s="48">
        <v>10</v>
      </c>
      <c r="C61" s="50" t="s">
        <v>119</v>
      </c>
      <c r="D61" s="51" t="s">
        <v>48</v>
      </c>
      <c r="E61" s="51" t="s">
        <v>48</v>
      </c>
      <c r="F61" s="49" t="s">
        <v>48</v>
      </c>
      <c r="G61" s="44"/>
      <c r="H61" s="44"/>
      <c r="I61" s="44"/>
      <c r="J61" s="44"/>
      <c r="K61" s="44"/>
      <c r="L61" s="44"/>
      <c r="M61" s="44"/>
      <c r="N61" s="44"/>
      <c r="O61" s="44"/>
      <c r="P61" s="44"/>
      <c r="Q61" s="44"/>
      <c r="R61" s="44"/>
      <c r="S61" s="44"/>
      <c r="T61" s="45"/>
    </row>
    <row r="62" spans="1:20" ht="39.75" customHeight="1" hidden="1">
      <c r="A62" s="47" t="s">
        <v>120</v>
      </c>
      <c r="B62" s="48">
        <v>10</v>
      </c>
      <c r="C62" s="50" t="s">
        <v>121</v>
      </c>
      <c r="D62" s="51" t="s">
        <v>48</v>
      </c>
      <c r="E62" s="51" t="s">
        <v>48</v>
      </c>
      <c r="F62" s="49" t="s">
        <v>48</v>
      </c>
      <c r="G62" s="44"/>
      <c r="H62" s="44"/>
      <c r="I62" s="44"/>
      <c r="J62" s="44"/>
      <c r="K62" s="44"/>
      <c r="L62" s="44"/>
      <c r="M62" s="44"/>
      <c r="N62" s="44"/>
      <c r="O62" s="44"/>
      <c r="P62" s="44"/>
      <c r="Q62" s="44"/>
      <c r="R62" s="44"/>
      <c r="S62" s="44"/>
      <c r="T62" s="45"/>
    </row>
    <row r="63" spans="1:20" ht="17.25" customHeight="1" hidden="1">
      <c r="A63" s="47" t="s">
        <v>122</v>
      </c>
      <c r="B63" s="48">
        <v>10</v>
      </c>
      <c r="C63" s="50" t="s">
        <v>123</v>
      </c>
      <c r="D63" s="51" t="s">
        <v>48</v>
      </c>
      <c r="E63" s="51" t="s">
        <v>48</v>
      </c>
      <c r="F63" s="62" t="s">
        <v>48</v>
      </c>
      <c r="G63" s="44"/>
      <c r="H63" s="44"/>
      <c r="I63" s="44"/>
      <c r="J63" s="44"/>
      <c r="K63" s="44"/>
      <c r="L63" s="44"/>
      <c r="M63" s="44"/>
      <c r="N63" s="44"/>
      <c r="O63" s="44"/>
      <c r="P63" s="44"/>
      <c r="Q63" s="44"/>
      <c r="R63" s="44"/>
      <c r="S63" s="44"/>
      <c r="T63" s="45"/>
    </row>
    <row r="64" spans="1:20" ht="17.25" customHeight="1" hidden="1">
      <c r="A64" s="63" t="s">
        <v>124</v>
      </c>
      <c r="B64" s="48">
        <v>10</v>
      </c>
      <c r="C64" s="64" t="s">
        <v>125</v>
      </c>
      <c r="D64" s="65" t="s">
        <v>48</v>
      </c>
      <c r="E64" s="65" t="s">
        <v>48</v>
      </c>
      <c r="F64" s="62" t="s">
        <v>48</v>
      </c>
      <c r="G64" s="44"/>
      <c r="H64" s="44"/>
      <c r="I64" s="44"/>
      <c r="J64" s="44"/>
      <c r="K64" s="44"/>
      <c r="L64" s="44"/>
      <c r="M64" s="44"/>
      <c r="N64" s="44"/>
      <c r="O64" s="44"/>
      <c r="P64" s="44"/>
      <c r="Q64" s="44"/>
      <c r="R64" s="44"/>
      <c r="S64" s="44"/>
      <c r="T64" s="45"/>
    </row>
    <row r="65" spans="1:20" ht="14.25" customHeight="1">
      <c r="A65" s="47" t="s">
        <v>116</v>
      </c>
      <c r="B65" s="48">
        <v>10</v>
      </c>
      <c r="C65" s="50" t="s">
        <v>126</v>
      </c>
      <c r="D65" s="57">
        <v>410100</v>
      </c>
      <c r="E65" s="57">
        <v>165560</v>
      </c>
      <c r="F65" s="57">
        <f aca="true" t="shared" si="4" ref="F65:F67">D65-E65</f>
        <v>244540</v>
      </c>
      <c r="G65" s="44"/>
      <c r="H65" s="44"/>
      <c r="I65" s="44"/>
      <c r="J65" s="44"/>
      <c r="K65" s="44"/>
      <c r="L65" s="44"/>
      <c r="M65" s="44"/>
      <c r="N65" s="44"/>
      <c r="O65" s="44"/>
      <c r="P65" s="44"/>
      <c r="Q65" s="44"/>
      <c r="R65" s="44"/>
      <c r="S65" s="44"/>
      <c r="T65" s="45"/>
    </row>
    <row r="66" spans="1:20" ht="32.25" customHeight="1">
      <c r="A66" s="47" t="s">
        <v>118</v>
      </c>
      <c r="B66" s="48">
        <v>10</v>
      </c>
      <c r="C66" s="50" t="s">
        <v>127</v>
      </c>
      <c r="D66" s="57">
        <v>410100</v>
      </c>
      <c r="E66" s="57">
        <v>165560</v>
      </c>
      <c r="F66" s="57">
        <f t="shared" si="4"/>
        <v>244540</v>
      </c>
      <c r="G66" s="44"/>
      <c r="H66" s="44"/>
      <c r="I66" s="44"/>
      <c r="J66" s="44"/>
      <c r="K66" s="44"/>
      <c r="L66" s="44"/>
      <c r="M66" s="44"/>
      <c r="N66" s="44"/>
      <c r="O66" s="44"/>
      <c r="P66" s="44"/>
      <c r="Q66" s="44"/>
      <c r="R66" s="44"/>
      <c r="S66" s="44"/>
      <c r="T66" s="45"/>
    </row>
    <row r="67" spans="1:20" ht="39.75" customHeight="1">
      <c r="A67" s="47" t="s">
        <v>128</v>
      </c>
      <c r="B67" s="48">
        <v>10</v>
      </c>
      <c r="C67" s="50" t="s">
        <v>129</v>
      </c>
      <c r="D67" s="57">
        <v>410100</v>
      </c>
      <c r="E67" s="57">
        <v>165560</v>
      </c>
      <c r="F67" s="57">
        <f t="shared" si="4"/>
        <v>244540</v>
      </c>
      <c r="G67" s="44"/>
      <c r="H67" s="44"/>
      <c r="I67" s="44"/>
      <c r="J67" s="44"/>
      <c r="K67" s="44"/>
      <c r="L67" s="44"/>
      <c r="M67" s="44"/>
      <c r="N67" s="44"/>
      <c r="O67" s="44"/>
      <c r="P67" s="44"/>
      <c r="Q67" s="44"/>
      <c r="R67" s="44"/>
      <c r="S67" s="44"/>
      <c r="T67" s="45"/>
    </row>
    <row r="68" spans="1:20" ht="42.75" customHeight="1">
      <c r="A68" s="61" t="s">
        <v>130</v>
      </c>
      <c r="B68" s="48">
        <v>10</v>
      </c>
      <c r="C68" s="66" t="s">
        <v>131</v>
      </c>
      <c r="D68" s="57">
        <v>20480.95</v>
      </c>
      <c r="E68" s="57">
        <v>20480.95</v>
      </c>
      <c r="F68" s="57">
        <v>0</v>
      </c>
      <c r="G68" s="44"/>
      <c r="H68" s="44"/>
      <c r="I68" s="44"/>
      <c r="J68" s="44"/>
      <c r="K68" s="44"/>
      <c r="L68" s="44"/>
      <c r="M68" s="44"/>
      <c r="N68" s="44"/>
      <c r="O68" s="44"/>
      <c r="P68" s="44"/>
      <c r="Q68" s="44"/>
      <c r="R68" s="44"/>
      <c r="S68" s="44"/>
      <c r="T68" s="45"/>
    </row>
    <row r="69" spans="1:20" ht="47.25" customHeight="1">
      <c r="A69" s="61" t="s">
        <v>132</v>
      </c>
      <c r="B69" s="48">
        <v>10</v>
      </c>
      <c r="C69" s="54" t="s">
        <v>133</v>
      </c>
      <c r="D69" s="57">
        <v>20480.95</v>
      </c>
      <c r="E69" s="57">
        <v>20480.95</v>
      </c>
      <c r="F69" s="57">
        <v>0</v>
      </c>
      <c r="G69" s="44"/>
      <c r="H69" s="44"/>
      <c r="I69" s="44"/>
      <c r="J69" s="44"/>
      <c r="K69" s="44"/>
      <c r="L69" s="44"/>
      <c r="M69" s="44"/>
      <c r="N69" s="44"/>
      <c r="O69" s="44"/>
      <c r="P69" s="44"/>
      <c r="Q69" s="44"/>
      <c r="R69" s="44"/>
      <c r="S69" s="44"/>
      <c r="T69" s="45"/>
    </row>
    <row r="70" spans="1:20" ht="14.25" customHeight="1" hidden="1">
      <c r="A70" s="47"/>
      <c r="B70" s="48"/>
      <c r="C70" s="54"/>
      <c r="D70" s="57"/>
      <c r="E70" s="57"/>
      <c r="F70" s="57"/>
      <c r="G70" s="44"/>
      <c r="H70" s="44"/>
      <c r="I70" s="44"/>
      <c r="J70" s="44"/>
      <c r="K70" s="44"/>
      <c r="L70" s="44"/>
      <c r="M70" s="44"/>
      <c r="N70" s="44"/>
      <c r="O70" s="44"/>
      <c r="P70" s="44"/>
      <c r="Q70" s="44"/>
      <c r="R70" s="44"/>
      <c r="S70" s="44"/>
      <c r="T70" s="45"/>
    </row>
    <row r="71" spans="1:20" ht="54.75" customHeight="1">
      <c r="A71" s="61" t="s">
        <v>134</v>
      </c>
      <c r="B71" s="48">
        <v>10</v>
      </c>
      <c r="C71" s="54" t="s">
        <v>135</v>
      </c>
      <c r="D71" s="57">
        <v>20480.95</v>
      </c>
      <c r="E71" s="57">
        <v>20480.95</v>
      </c>
      <c r="F71" s="57">
        <v>0</v>
      </c>
      <c r="G71" s="44"/>
      <c r="H71" s="44"/>
      <c r="I71" s="44"/>
      <c r="J71" s="44"/>
      <c r="K71" s="44"/>
      <c r="L71" s="44"/>
      <c r="M71" s="44"/>
      <c r="N71" s="44"/>
      <c r="O71" s="44"/>
      <c r="P71" s="44"/>
      <c r="Q71" s="44"/>
      <c r="R71" s="44"/>
      <c r="S71" s="44"/>
      <c r="T71" s="45"/>
    </row>
    <row r="72" spans="1:20" ht="45" customHeight="1">
      <c r="A72" s="61" t="s">
        <v>136</v>
      </c>
      <c r="B72" s="48">
        <v>10</v>
      </c>
      <c r="C72" s="54" t="s">
        <v>137</v>
      </c>
      <c r="D72" s="57">
        <v>20480.95</v>
      </c>
      <c r="E72" s="57">
        <v>20480.95</v>
      </c>
      <c r="F72" s="57">
        <v>0</v>
      </c>
      <c r="G72" s="44"/>
      <c r="H72" s="44"/>
      <c r="I72" s="44"/>
      <c r="J72" s="44"/>
      <c r="K72" s="44"/>
      <c r="L72" s="44"/>
      <c r="M72" s="44"/>
      <c r="N72" s="44"/>
      <c r="O72" s="44"/>
      <c r="P72" s="44"/>
      <c r="Q72" s="44"/>
      <c r="R72" s="44"/>
      <c r="S72" s="44"/>
      <c r="T72" s="45"/>
    </row>
    <row r="73" spans="1:20" ht="14.25" customHeight="1">
      <c r="A73" s="67"/>
      <c r="B73" s="68"/>
      <c r="C73" s="68"/>
      <c r="D73" s="69"/>
      <c r="E73" s="69"/>
      <c r="F73" s="69"/>
      <c r="G73" s="44"/>
      <c r="H73" s="44"/>
      <c r="I73" s="44"/>
      <c r="J73" s="44"/>
      <c r="K73" s="44"/>
      <c r="L73" s="44"/>
      <c r="M73" s="44"/>
      <c r="N73" s="44"/>
      <c r="O73" s="44"/>
      <c r="P73" s="44"/>
      <c r="Q73" s="44"/>
      <c r="R73" s="44"/>
      <c r="S73" s="44"/>
      <c r="T73" s="45"/>
    </row>
    <row r="74" spans="1:20" ht="14.25" customHeight="1">
      <c r="A74" s="67"/>
      <c r="B74" s="68"/>
      <c r="C74" s="68"/>
      <c r="D74" s="69"/>
      <c r="E74" s="69"/>
      <c r="F74" s="69"/>
      <c r="G74" s="44"/>
      <c r="H74" s="44"/>
      <c r="I74" s="44"/>
      <c r="J74" s="44"/>
      <c r="K74" s="44"/>
      <c r="L74" s="44"/>
      <c r="M74" s="44"/>
      <c r="N74" s="44"/>
      <c r="O74" s="44"/>
      <c r="P74" s="44"/>
      <c r="Q74" s="44"/>
      <c r="R74" s="44"/>
      <c r="S74" s="44"/>
      <c r="T74" s="45"/>
    </row>
    <row r="75" spans="1:20" ht="14.25" customHeight="1">
      <c r="A75" s="67"/>
      <c r="B75" s="68"/>
      <c r="C75" s="68"/>
      <c r="D75" s="69"/>
      <c r="E75" s="69"/>
      <c r="F75" s="69"/>
      <c r="G75" s="44"/>
      <c r="H75" s="44"/>
      <c r="I75" s="44"/>
      <c r="J75" s="44"/>
      <c r="K75" s="44"/>
      <c r="L75" s="44"/>
      <c r="M75" s="44"/>
      <c r="N75" s="44"/>
      <c r="O75" s="44"/>
      <c r="P75" s="44"/>
      <c r="Q75" s="44"/>
      <c r="R75" s="44"/>
      <c r="S75" s="44"/>
      <c r="T75" s="45"/>
    </row>
    <row r="76" spans="1:20" ht="14.25" customHeight="1">
      <c r="A76" s="67"/>
      <c r="B76" s="68"/>
      <c r="C76" s="68"/>
      <c r="D76" s="69"/>
      <c r="E76" s="69"/>
      <c r="F76" s="69"/>
      <c r="G76" s="44"/>
      <c r="H76" s="44"/>
      <c r="I76" s="44"/>
      <c r="J76" s="44"/>
      <c r="K76" s="44"/>
      <c r="L76" s="44"/>
      <c r="M76" s="44"/>
      <c r="N76" s="44"/>
      <c r="O76" s="44"/>
      <c r="P76" s="44"/>
      <c r="Q76" s="44"/>
      <c r="R76" s="44"/>
      <c r="S76" s="44"/>
      <c r="T76" s="45"/>
    </row>
    <row r="77" spans="1:20" ht="14.25" customHeight="1">
      <c r="A77" s="70"/>
      <c r="B77" s="71"/>
      <c r="C77" s="71"/>
      <c r="D77" s="72"/>
      <c r="E77" s="72"/>
      <c r="F77" s="72"/>
      <c r="G77" s="45"/>
      <c r="H77" s="45"/>
      <c r="I77" s="45"/>
      <c r="J77" s="45"/>
      <c r="K77" s="45"/>
      <c r="L77" s="45"/>
      <c r="M77" s="45"/>
      <c r="N77" s="45"/>
      <c r="O77" s="45"/>
      <c r="P77" s="45"/>
      <c r="Q77" s="45"/>
      <c r="R77" s="45"/>
      <c r="S77" s="45"/>
      <c r="T77" s="45"/>
    </row>
    <row r="78" spans="1:20" ht="14.25" customHeight="1">
      <c r="A78" s="70"/>
      <c r="B78" s="71"/>
      <c r="C78" s="71"/>
      <c r="D78" s="73"/>
      <c r="E78" s="73"/>
      <c r="F78" s="73"/>
      <c r="G78" s="45"/>
      <c r="H78" s="45"/>
      <c r="I78" s="45"/>
      <c r="J78" s="45"/>
      <c r="K78" s="45"/>
      <c r="L78" s="45"/>
      <c r="M78" s="45"/>
      <c r="N78" s="45"/>
      <c r="O78" s="45"/>
      <c r="P78" s="45"/>
      <c r="Q78" s="45"/>
      <c r="R78" s="45"/>
      <c r="S78" s="45"/>
      <c r="T78" s="45"/>
    </row>
    <row r="79" spans="1:20" ht="14.25" customHeight="1">
      <c r="A79" s="70"/>
      <c r="B79" s="71"/>
      <c r="C79" s="71"/>
      <c r="D79" s="73"/>
      <c r="E79" s="73"/>
      <c r="F79" s="73"/>
      <c r="G79" s="45"/>
      <c r="H79" s="45"/>
      <c r="I79" s="45"/>
      <c r="J79" s="45"/>
      <c r="K79" s="45"/>
      <c r="L79" s="45"/>
      <c r="M79" s="45"/>
      <c r="N79" s="45"/>
      <c r="O79" s="45"/>
      <c r="P79" s="45"/>
      <c r="Q79" s="45"/>
      <c r="R79" s="45"/>
      <c r="S79" s="45"/>
      <c r="T79" s="45"/>
    </row>
    <row r="80" spans="1:20" ht="14.25" customHeight="1">
      <c r="A80" s="70"/>
      <c r="B80" s="71"/>
      <c r="C80" s="71"/>
      <c r="D80" s="73"/>
      <c r="E80" s="73"/>
      <c r="F80" s="73"/>
      <c r="G80" s="45"/>
      <c r="H80" s="45"/>
      <c r="I80" s="45"/>
      <c r="J80" s="45"/>
      <c r="K80" s="45"/>
      <c r="L80" s="45"/>
      <c r="M80" s="45"/>
      <c r="N80" s="45"/>
      <c r="O80" s="45"/>
      <c r="P80" s="45"/>
      <c r="Q80" s="45"/>
      <c r="R80" s="45"/>
      <c r="S80" s="45"/>
      <c r="T80" s="45"/>
    </row>
    <row r="81" spans="1:20" ht="14.25" customHeight="1">
      <c r="A81" s="70"/>
      <c r="B81" s="71"/>
      <c r="C81" s="71"/>
      <c r="D81" s="73"/>
      <c r="E81" s="73"/>
      <c r="F81" s="73"/>
      <c r="G81" s="45"/>
      <c r="H81" s="45"/>
      <c r="I81" s="45"/>
      <c r="J81" s="45"/>
      <c r="K81" s="45"/>
      <c r="L81" s="45"/>
      <c r="M81" s="45"/>
      <c r="N81" s="45"/>
      <c r="O81" s="45"/>
      <c r="P81" s="45"/>
      <c r="Q81" s="45"/>
      <c r="R81" s="45"/>
      <c r="S81" s="45"/>
      <c r="T81" s="45"/>
    </row>
    <row r="82" spans="1:20" ht="14.25" customHeight="1">
      <c r="A82" s="70"/>
      <c r="B82" s="71"/>
      <c r="C82" s="71"/>
      <c r="D82" s="73"/>
      <c r="E82" s="73"/>
      <c r="F82" s="73"/>
      <c r="G82" s="45"/>
      <c r="H82" s="45"/>
      <c r="I82" s="45"/>
      <c r="J82" s="45"/>
      <c r="K82" s="45"/>
      <c r="L82" s="45"/>
      <c r="M82" s="45"/>
      <c r="N82" s="45"/>
      <c r="O82" s="45"/>
      <c r="P82" s="45"/>
      <c r="Q82" s="45"/>
      <c r="R82" s="45"/>
      <c r="S82" s="45"/>
      <c r="T82" s="45"/>
    </row>
    <row r="83" spans="1:20" ht="14.25" customHeight="1">
      <c r="A83" s="70"/>
      <c r="B83" s="71"/>
      <c r="C83" s="71"/>
      <c r="D83" s="72"/>
      <c r="E83" s="72"/>
      <c r="F83" s="72"/>
      <c r="G83" s="45"/>
      <c r="H83" s="45"/>
      <c r="I83" s="45"/>
      <c r="J83" s="45"/>
      <c r="K83" s="45"/>
      <c r="L83" s="45"/>
      <c r="M83" s="45"/>
      <c r="N83" s="45"/>
      <c r="O83" s="45"/>
      <c r="P83" s="45"/>
      <c r="Q83" s="45"/>
      <c r="R83" s="45"/>
      <c r="S83" s="45"/>
      <c r="T83" s="45"/>
    </row>
    <row r="84" spans="1:20" ht="14.25" customHeight="1">
      <c r="A84" s="70"/>
      <c r="B84" s="71"/>
      <c r="C84" s="71"/>
      <c r="D84" s="72"/>
      <c r="E84" s="72"/>
      <c r="F84" s="72"/>
      <c r="G84" s="45"/>
      <c r="H84" s="45"/>
      <c r="I84" s="45"/>
      <c r="J84" s="45"/>
      <c r="K84" s="45"/>
      <c r="L84" s="45"/>
      <c r="M84" s="45"/>
      <c r="N84" s="45"/>
      <c r="O84" s="45"/>
      <c r="P84" s="45"/>
      <c r="Q84" s="45"/>
      <c r="R84" s="45"/>
      <c r="S84" s="45"/>
      <c r="T84" s="45"/>
    </row>
    <row r="85" spans="1:20" ht="14.25" customHeight="1">
      <c r="A85" s="70"/>
      <c r="B85" s="71"/>
      <c r="C85" s="71"/>
      <c r="D85" s="72"/>
      <c r="E85" s="72"/>
      <c r="F85" s="72"/>
      <c r="G85" s="45"/>
      <c r="H85" s="45"/>
      <c r="I85" s="45"/>
      <c r="J85" s="45"/>
      <c r="K85" s="45"/>
      <c r="L85" s="45"/>
      <c r="M85" s="45"/>
      <c r="N85" s="45"/>
      <c r="O85" s="45"/>
      <c r="P85" s="45"/>
      <c r="Q85" s="45"/>
      <c r="R85" s="45"/>
      <c r="S85" s="45"/>
      <c r="T85" s="45"/>
    </row>
    <row r="86" spans="1:20" ht="14.25" customHeight="1">
      <c r="A86" s="70"/>
      <c r="B86" s="71"/>
      <c r="C86" s="71"/>
      <c r="D86" s="72"/>
      <c r="E86" s="72"/>
      <c r="F86" s="72"/>
      <c r="G86" s="45"/>
      <c r="H86" s="45"/>
      <c r="I86" s="45"/>
      <c r="J86" s="45"/>
      <c r="K86" s="45"/>
      <c r="L86" s="45"/>
      <c r="M86" s="45"/>
      <c r="N86" s="45"/>
      <c r="O86" s="45"/>
      <c r="P86" s="45"/>
      <c r="Q86" s="45"/>
      <c r="R86" s="45"/>
      <c r="S86" s="45"/>
      <c r="T86" s="45"/>
    </row>
    <row r="87" spans="1:20" ht="14.25" customHeight="1">
      <c r="A87" s="70"/>
      <c r="B87" s="71"/>
      <c r="C87" s="71"/>
      <c r="D87" s="72"/>
      <c r="E87" s="72"/>
      <c r="F87" s="72"/>
      <c r="G87" s="45"/>
      <c r="H87" s="45"/>
      <c r="I87" s="45"/>
      <c r="J87" s="45"/>
      <c r="K87" s="45"/>
      <c r="L87" s="45"/>
      <c r="M87" s="45"/>
      <c r="N87" s="45"/>
      <c r="O87" s="45"/>
      <c r="P87" s="45"/>
      <c r="Q87" s="45"/>
      <c r="R87" s="45"/>
      <c r="S87" s="45"/>
      <c r="T87" s="45"/>
    </row>
    <row r="88" spans="1:20" ht="15.75" customHeight="1">
      <c r="A88" s="74"/>
      <c r="B88" s="74"/>
      <c r="C88" s="74"/>
      <c r="D88" s="74"/>
      <c r="E88" s="74"/>
      <c r="F88" s="74"/>
      <c r="G88" s="45"/>
      <c r="H88" s="45"/>
      <c r="I88" s="45"/>
      <c r="J88" s="45"/>
      <c r="K88" s="45"/>
      <c r="L88" s="45"/>
      <c r="M88" s="45"/>
      <c r="N88" s="45"/>
      <c r="O88" s="45"/>
      <c r="P88" s="45"/>
      <c r="Q88" s="45"/>
      <c r="R88" s="45"/>
      <c r="S88" s="45"/>
      <c r="T88" s="45"/>
    </row>
    <row r="89" spans="1:20" ht="15.75" customHeight="1">
      <c r="A89" s="74"/>
      <c r="B89" s="74"/>
      <c r="C89" s="74"/>
      <c r="D89" s="74"/>
      <c r="E89" s="74"/>
      <c r="F89" s="74"/>
      <c r="G89" s="45"/>
      <c r="H89" s="45"/>
      <c r="I89" s="45"/>
      <c r="J89" s="45"/>
      <c r="K89" s="45"/>
      <c r="L89" s="45"/>
      <c r="M89" s="45"/>
      <c r="N89" s="45"/>
      <c r="O89" s="45"/>
      <c r="P89" s="45"/>
      <c r="Q89" s="45"/>
      <c r="R89" s="45"/>
      <c r="S89" s="45"/>
      <c r="T89" s="45"/>
    </row>
    <row r="90" spans="1:6" ht="14.25" customHeight="1">
      <c r="A90" s="45"/>
      <c r="B90" s="45"/>
      <c r="C90" s="45"/>
      <c r="D90" s="45"/>
      <c r="E90" s="45"/>
      <c r="F90" s="45"/>
    </row>
    <row r="91" spans="1:6" ht="14.25" customHeight="1">
      <c r="A91" s="45"/>
      <c r="B91" s="45"/>
      <c r="C91" s="45"/>
      <c r="D91" s="45"/>
      <c r="E91" s="45"/>
      <c r="F91" s="45"/>
    </row>
    <row r="92" spans="1:6" ht="14.25" customHeight="1">
      <c r="A92" s="45"/>
      <c r="B92" s="45"/>
      <c r="C92" s="45"/>
      <c r="D92" s="45"/>
      <c r="E92" s="45"/>
      <c r="F92" s="45"/>
    </row>
    <row r="93" spans="1:6" ht="14.25" customHeight="1">
      <c r="A93" s="45"/>
      <c r="B93" s="45"/>
      <c r="C93" s="45"/>
      <c r="D93" s="45"/>
      <c r="E93" s="45"/>
      <c r="F93" s="45"/>
    </row>
    <row r="94" spans="1:6" ht="14.25" customHeight="1">
      <c r="A94" s="45"/>
      <c r="B94" s="45"/>
      <c r="C94" s="45"/>
      <c r="D94" s="45"/>
      <c r="E94" s="45"/>
      <c r="F94" s="45"/>
    </row>
    <row r="95" spans="1:6" ht="14.25" customHeight="1">
      <c r="A95" s="45"/>
      <c r="B95" s="45"/>
      <c r="C95" s="45"/>
      <c r="D95" s="45"/>
      <c r="E95" s="45"/>
      <c r="F95" s="45"/>
    </row>
    <row r="96" spans="1:6" ht="14.25" customHeight="1">
      <c r="A96" s="45"/>
      <c r="B96" s="45"/>
      <c r="C96" s="45"/>
      <c r="D96" s="45"/>
      <c r="E96" s="45"/>
      <c r="F96" s="45"/>
    </row>
    <row r="97" spans="1:6" ht="14.25" customHeight="1">
      <c r="A97" s="45"/>
      <c r="B97" s="45"/>
      <c r="C97" s="45"/>
      <c r="D97" s="45"/>
      <c r="E97" s="45"/>
      <c r="F97" s="45"/>
    </row>
    <row r="98" spans="1:6" ht="14.25" customHeight="1">
      <c r="A98" s="45"/>
      <c r="B98" s="45"/>
      <c r="C98" s="45"/>
      <c r="D98" s="45"/>
      <c r="E98" s="45"/>
      <c r="F98" s="45"/>
    </row>
    <row r="99" spans="1:6" ht="14.25" customHeight="1">
      <c r="A99" s="45"/>
      <c r="B99" s="45"/>
      <c r="C99" s="45"/>
      <c r="D99" s="45"/>
      <c r="E99" s="45"/>
      <c r="F99" s="45"/>
    </row>
    <row r="100" spans="1:6" ht="14.25" customHeight="1">
      <c r="A100" s="45"/>
      <c r="B100" s="45"/>
      <c r="C100" s="45"/>
      <c r="D100" s="45"/>
      <c r="E100" s="45"/>
      <c r="F100" s="45"/>
    </row>
    <row r="101" spans="1:6" ht="14.25" customHeight="1">
      <c r="A101" s="45"/>
      <c r="B101" s="45"/>
      <c r="C101" s="45"/>
      <c r="D101" s="45"/>
      <c r="E101" s="45"/>
      <c r="F101" s="45"/>
    </row>
    <row r="102" spans="1:6" ht="14.25" customHeight="1">
      <c r="A102" s="45"/>
      <c r="B102" s="45"/>
      <c r="C102" s="45"/>
      <c r="D102" s="45"/>
      <c r="E102" s="45"/>
      <c r="F102" s="45"/>
    </row>
    <row r="103" spans="1:6" ht="14.25" customHeight="1">
      <c r="A103" s="45"/>
      <c r="B103" s="45"/>
      <c r="C103" s="45"/>
      <c r="D103" s="45"/>
      <c r="E103" s="45"/>
      <c r="F103" s="45"/>
    </row>
    <row r="104" spans="1:6" ht="14.25" customHeight="1">
      <c r="A104" s="45"/>
      <c r="B104" s="45"/>
      <c r="C104" s="45"/>
      <c r="D104" s="45"/>
      <c r="E104" s="45"/>
      <c r="F104" s="45"/>
    </row>
    <row r="105" spans="1:6" ht="14.25" customHeight="1">
      <c r="A105" s="45"/>
      <c r="B105" s="45"/>
      <c r="C105" s="45"/>
      <c r="D105" s="45"/>
      <c r="E105" s="45"/>
      <c r="F105" s="45"/>
    </row>
    <row r="106" spans="1:6" ht="14.25" customHeight="1">
      <c r="A106" s="45"/>
      <c r="B106" s="45"/>
      <c r="C106" s="45"/>
      <c r="D106" s="45"/>
      <c r="E106" s="45"/>
      <c r="F106" s="45"/>
    </row>
    <row r="107" spans="1:6" ht="14.25" customHeight="1">
      <c r="A107" s="45"/>
      <c r="B107" s="45"/>
      <c r="C107" s="45"/>
      <c r="D107" s="45"/>
      <c r="E107" s="45"/>
      <c r="F107" s="45"/>
    </row>
    <row r="108" spans="1:6" ht="14.25" customHeight="1">
      <c r="A108" s="45"/>
      <c r="B108" s="45"/>
      <c r="C108" s="45"/>
      <c r="D108" s="45"/>
      <c r="E108" s="45"/>
      <c r="F108" s="45"/>
    </row>
    <row r="109" spans="1:6" ht="14.25" customHeight="1">
      <c r="A109" s="45"/>
      <c r="B109" s="45"/>
      <c r="C109" s="45"/>
      <c r="D109" s="45"/>
      <c r="E109" s="45"/>
      <c r="F109" s="45"/>
    </row>
    <row r="110" spans="1:6" ht="14.25" customHeight="1">
      <c r="A110" s="45"/>
      <c r="B110" s="45"/>
      <c r="C110" s="45"/>
      <c r="D110" s="45"/>
      <c r="E110" s="45"/>
      <c r="F110" s="45"/>
    </row>
    <row r="111" spans="1:6" ht="14.25" customHeight="1">
      <c r="A111" s="45"/>
      <c r="B111" s="45"/>
      <c r="C111" s="45"/>
      <c r="D111" s="45"/>
      <c r="E111" s="45"/>
      <c r="F111" s="45"/>
    </row>
    <row r="112" spans="1:6" ht="14.25" customHeight="1">
      <c r="A112" s="45"/>
      <c r="B112" s="45"/>
      <c r="C112" s="45"/>
      <c r="D112" s="45"/>
      <c r="E112" s="45"/>
      <c r="F112" s="45"/>
    </row>
    <row r="113" spans="1:6" ht="14.25" customHeight="1">
      <c r="A113" s="45"/>
      <c r="B113" s="45"/>
      <c r="C113" s="45"/>
      <c r="D113" s="45"/>
      <c r="E113" s="45"/>
      <c r="F113" s="45"/>
    </row>
    <row r="114" spans="1:6" ht="14.25" customHeight="1">
      <c r="A114" s="45"/>
      <c r="B114" s="45"/>
      <c r="C114" s="45"/>
      <c r="D114" s="45"/>
      <c r="E114" s="45"/>
      <c r="F114" s="45"/>
    </row>
    <row r="115" spans="1:6" ht="14.25" customHeight="1">
      <c r="A115" s="45"/>
      <c r="B115" s="45"/>
      <c r="C115" s="45"/>
      <c r="D115" s="45"/>
      <c r="E115" s="45"/>
      <c r="F115" s="45"/>
    </row>
    <row r="116" spans="1:6" ht="14.25" customHeight="1">
      <c r="A116" s="45"/>
      <c r="B116" s="45"/>
      <c r="C116" s="45"/>
      <c r="D116" s="45"/>
      <c r="E116" s="45"/>
      <c r="F116" s="45"/>
    </row>
    <row r="117" spans="1:6" ht="14.25" customHeight="1">
      <c r="A117" s="45"/>
      <c r="B117" s="45"/>
      <c r="C117" s="45"/>
      <c r="D117" s="45"/>
      <c r="E117" s="45"/>
      <c r="F117" s="45"/>
    </row>
    <row r="118" spans="1:6" ht="14.25" customHeight="1">
      <c r="A118" s="45"/>
      <c r="B118" s="45"/>
      <c r="C118" s="45"/>
      <c r="D118" s="45"/>
      <c r="E118" s="45"/>
      <c r="F118" s="45"/>
    </row>
    <row r="119" spans="1:6" ht="14.25" customHeight="1">
      <c r="A119" s="45"/>
      <c r="B119" s="45"/>
      <c r="C119" s="45"/>
      <c r="D119" s="45"/>
      <c r="E119" s="45"/>
      <c r="F119" s="45"/>
    </row>
    <row r="120" spans="1:6" ht="14.25" customHeight="1">
      <c r="A120" s="45"/>
      <c r="B120" s="45"/>
      <c r="C120" s="45"/>
      <c r="D120" s="45"/>
      <c r="E120" s="45"/>
      <c r="F120" s="45"/>
    </row>
    <row r="121" spans="1:6" ht="14.25" customHeight="1">
      <c r="A121" s="45"/>
      <c r="B121" s="45"/>
      <c r="C121" s="45"/>
      <c r="D121" s="45"/>
      <c r="E121" s="45"/>
      <c r="F121" s="45"/>
    </row>
    <row r="122" spans="1:6" ht="14.25" customHeight="1">
      <c r="A122" s="45"/>
      <c r="B122" s="45"/>
      <c r="C122" s="45"/>
      <c r="D122" s="45"/>
      <c r="E122" s="45"/>
      <c r="F122" s="45"/>
    </row>
    <row r="123" spans="1:6" ht="14.25" customHeight="1">
      <c r="A123" s="45"/>
      <c r="B123" s="45"/>
      <c r="C123" s="45"/>
      <c r="D123" s="45"/>
      <c r="E123" s="45"/>
      <c r="F123" s="45"/>
    </row>
    <row r="124" spans="1:6" ht="14.25" customHeight="1">
      <c r="A124" s="45"/>
      <c r="B124" s="45"/>
      <c r="C124" s="45"/>
      <c r="D124" s="45"/>
      <c r="E124" s="45"/>
      <c r="F124" s="45"/>
    </row>
    <row r="125" spans="1:6" ht="14.25" customHeight="1">
      <c r="A125" s="45"/>
      <c r="B125" s="45"/>
      <c r="C125" s="45"/>
      <c r="D125" s="45"/>
      <c r="E125" s="45"/>
      <c r="F125" s="45"/>
    </row>
    <row r="126" spans="1:6" ht="14.25" customHeight="1">
      <c r="A126" s="45"/>
      <c r="B126" s="45"/>
      <c r="C126" s="45"/>
      <c r="D126" s="45"/>
      <c r="E126" s="45"/>
      <c r="F126" s="45"/>
    </row>
    <row r="127" spans="1:6" ht="14.25" customHeight="1">
      <c r="A127" s="45"/>
      <c r="B127" s="45"/>
      <c r="C127" s="45"/>
      <c r="D127" s="45"/>
      <c r="E127" s="45"/>
      <c r="F127" s="45"/>
    </row>
    <row r="128" spans="1:6" ht="14.25" customHeight="1">
      <c r="A128" s="45"/>
      <c r="B128" s="45"/>
      <c r="C128" s="45"/>
      <c r="D128" s="45"/>
      <c r="E128" s="45"/>
      <c r="F128" s="45"/>
    </row>
    <row r="129" spans="1:6" ht="14.25" customHeight="1">
      <c r="A129" s="45"/>
      <c r="B129" s="45"/>
      <c r="C129" s="45"/>
      <c r="D129" s="45"/>
      <c r="E129" s="45"/>
      <c r="F129" s="45"/>
    </row>
    <row r="130" spans="1:6" ht="14.25" customHeight="1">
      <c r="A130" s="45"/>
      <c r="B130" s="45"/>
      <c r="C130" s="45"/>
      <c r="D130" s="45"/>
      <c r="E130" s="45"/>
      <c r="F130" s="45"/>
    </row>
    <row r="131" spans="1:6" ht="14.25" customHeight="1">
      <c r="A131" s="45"/>
      <c r="B131" s="45"/>
      <c r="C131" s="45"/>
      <c r="D131" s="45"/>
      <c r="E131" s="45"/>
      <c r="F131" s="45"/>
    </row>
    <row r="132" spans="1:6" ht="14.25" customHeight="1">
      <c r="A132" s="45"/>
      <c r="B132" s="45"/>
      <c r="C132" s="45"/>
      <c r="D132" s="45"/>
      <c r="E132" s="45"/>
      <c r="F132" s="45"/>
    </row>
    <row r="133" spans="1:6" ht="14.25" customHeight="1">
      <c r="A133" s="45"/>
      <c r="B133" s="45"/>
      <c r="C133" s="45"/>
      <c r="D133" s="45"/>
      <c r="E133" s="45"/>
      <c r="F133" s="45"/>
    </row>
    <row r="134" spans="1:6" ht="14.25" customHeight="1">
      <c r="A134" s="45"/>
      <c r="B134" s="45"/>
      <c r="C134" s="45"/>
      <c r="D134" s="45"/>
      <c r="E134" s="45"/>
      <c r="F134" s="45"/>
    </row>
    <row r="135" spans="1:6" ht="14.25" customHeight="1">
      <c r="A135" s="45"/>
      <c r="B135" s="45"/>
      <c r="C135" s="45"/>
      <c r="D135" s="45"/>
      <c r="E135" s="45"/>
      <c r="F135" s="45"/>
    </row>
    <row r="136" spans="1:6" ht="14.25" customHeight="1">
      <c r="A136" s="45"/>
      <c r="B136" s="45"/>
      <c r="C136" s="45"/>
      <c r="D136" s="45"/>
      <c r="E136" s="45"/>
      <c r="F136" s="45"/>
    </row>
    <row r="137" spans="1:6" ht="14.25" customHeight="1">
      <c r="A137" s="45"/>
      <c r="B137" s="45"/>
      <c r="C137" s="45"/>
      <c r="D137" s="45"/>
      <c r="E137" s="45"/>
      <c r="F137" s="45"/>
    </row>
    <row r="138" spans="1:6" ht="14.25" customHeight="1">
      <c r="A138" s="45"/>
      <c r="B138" s="45"/>
      <c r="C138" s="45"/>
      <c r="D138" s="45"/>
      <c r="E138" s="45"/>
      <c r="F138" s="45"/>
    </row>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8">
    <mergeCell ref="E1:F1"/>
    <mergeCell ref="A2:S3"/>
    <mergeCell ref="B6:C6"/>
    <mergeCell ref="B9:D9"/>
    <mergeCell ref="C10:D10"/>
    <mergeCell ref="D14:D15"/>
    <mergeCell ref="E14:E15"/>
    <mergeCell ref="F14:F15"/>
  </mergeCells>
  <printOptions/>
  <pageMargins left="0.4201388888888889" right="0.25972222222222224" top="0.5597222222222222" bottom="0.5902777777777778" header="0.5118055555555555" footer="0.19652777777777777"/>
  <pageSetup horizontalDpi="300" verticalDpi="300" orientation="portrait" paperSize="9" scale="85"/>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AA179"/>
  <sheetViews>
    <sheetView zoomScale="95" zoomScaleNormal="95" workbookViewId="0" topLeftCell="A145">
      <selection activeCell="A1" sqref="A1"/>
    </sheetView>
  </sheetViews>
  <sheetFormatPr defaultColWidth="9.00390625" defaultRowHeight="14.25" customHeight="1"/>
  <cols>
    <col min="1" max="1" width="33.50390625" style="45" customWidth="1"/>
    <col min="2" max="2" width="5.625" style="45" customWidth="1"/>
    <col min="3" max="3" width="22.50390625" style="75" customWidth="1"/>
    <col min="4" max="4" width="13.625" style="75" customWidth="1"/>
    <col min="5" max="5" width="10.875" style="75" customWidth="1"/>
    <col min="6" max="6" width="10.50390625" style="75" hidden="1" customWidth="1"/>
    <col min="7" max="7" width="10.875" style="75" customWidth="1"/>
    <col min="8" max="8" width="10.875" style="45" customWidth="1"/>
    <col min="9" max="9" width="18.50390625" style="45" customWidth="1"/>
    <col min="10" max="22" width="10.875" style="45" customWidth="1"/>
    <col min="23" max="16384" width="10.50390625" style="0" customWidth="1"/>
  </cols>
  <sheetData>
    <row r="1" spans="1:27" ht="15" customHeight="1">
      <c r="A1" s="76" t="s">
        <v>138</v>
      </c>
      <c r="B1" s="76"/>
      <c r="C1" s="76"/>
      <c r="D1" s="76"/>
      <c r="E1" s="77" t="s">
        <v>139</v>
      </c>
      <c r="F1" s="77"/>
      <c r="G1" s="77"/>
      <c r="L1" s="78"/>
      <c r="M1" s="78"/>
      <c r="N1" s="78"/>
      <c r="O1" s="78"/>
      <c r="P1" s="74"/>
      <c r="Q1" s="74"/>
      <c r="R1" s="79"/>
      <c r="S1" s="79"/>
      <c r="T1" s="79"/>
      <c r="U1" s="79"/>
      <c r="V1" s="79"/>
      <c r="W1" s="80"/>
      <c r="X1" s="80"/>
      <c r="Y1" s="80"/>
      <c r="Z1" s="80"/>
      <c r="AA1" s="80"/>
    </row>
    <row r="2" spans="1:17" ht="15" customHeight="1">
      <c r="A2" s="81"/>
      <c r="B2" s="82"/>
      <c r="C2" s="83"/>
      <c r="D2" s="84" t="s">
        <v>27</v>
      </c>
      <c r="E2" s="85" t="s">
        <v>140</v>
      </c>
      <c r="F2" s="85"/>
      <c r="G2" s="86" t="s">
        <v>29</v>
      </c>
      <c r="L2" s="87"/>
      <c r="M2" s="87"/>
      <c r="N2" s="87"/>
      <c r="O2" s="88"/>
      <c r="P2" s="89"/>
      <c r="Q2" s="89"/>
    </row>
    <row r="3" spans="1:17" ht="57.75" customHeight="1">
      <c r="A3" s="90" t="s">
        <v>30</v>
      </c>
      <c r="B3" s="91" t="s">
        <v>31</v>
      </c>
      <c r="C3" s="92" t="s">
        <v>141</v>
      </c>
      <c r="D3" s="84"/>
      <c r="E3" s="85"/>
      <c r="F3" s="93" t="s">
        <v>142</v>
      </c>
      <c r="G3" s="86"/>
      <c r="L3" s="88"/>
      <c r="M3" s="88"/>
      <c r="N3" s="88"/>
      <c r="O3" s="88"/>
      <c r="P3" s="88"/>
      <c r="Q3" s="88"/>
    </row>
    <row r="4" spans="1:22" s="103" customFormat="1" ht="14.25" customHeight="1">
      <c r="A4" s="94" t="s">
        <v>33</v>
      </c>
      <c r="B4" s="95" t="s">
        <v>34</v>
      </c>
      <c r="C4" s="96" t="s">
        <v>35</v>
      </c>
      <c r="D4" s="97">
        <v>4</v>
      </c>
      <c r="E4" s="98" t="s">
        <v>143</v>
      </c>
      <c r="F4" s="98" t="s">
        <v>144</v>
      </c>
      <c r="G4" s="99" t="s">
        <v>144</v>
      </c>
      <c r="H4" s="100"/>
      <c r="I4" s="100"/>
      <c r="J4" s="100"/>
      <c r="K4" s="101"/>
      <c r="L4" s="87"/>
      <c r="M4" s="87"/>
      <c r="N4" s="87"/>
      <c r="O4" s="87"/>
      <c r="P4" s="87"/>
      <c r="Q4" s="87"/>
      <c r="R4" s="102"/>
      <c r="S4" s="102"/>
      <c r="T4" s="102"/>
      <c r="U4" s="102"/>
      <c r="V4" s="102"/>
    </row>
    <row r="5" spans="1:22" s="103" customFormat="1" ht="12.75" customHeight="1">
      <c r="A5" s="104" t="s">
        <v>145</v>
      </c>
      <c r="B5" s="84" t="s">
        <v>146</v>
      </c>
      <c r="C5" s="48" t="s">
        <v>37</v>
      </c>
      <c r="D5" s="105">
        <v>7584777.95</v>
      </c>
      <c r="E5" s="106">
        <v>4614979.03</v>
      </c>
      <c r="F5" s="106"/>
      <c r="G5" s="107">
        <f aca="true" t="shared" si="0" ref="G5:G21">D5-E5</f>
        <v>2969798.92</v>
      </c>
      <c r="H5" s="100"/>
      <c r="I5" s="100"/>
      <c r="J5" s="100"/>
      <c r="K5" s="108"/>
      <c r="L5" s="109"/>
      <c r="M5" s="88"/>
      <c r="N5" s="88"/>
      <c r="O5" s="110"/>
      <c r="P5" s="110"/>
      <c r="Q5" s="111"/>
      <c r="R5" s="102"/>
      <c r="S5" s="102"/>
      <c r="T5" s="102"/>
      <c r="U5" s="102"/>
      <c r="V5" s="102"/>
    </row>
    <row r="6" spans="1:22" s="103" customFormat="1" ht="21" customHeight="1">
      <c r="A6" s="47" t="s">
        <v>147</v>
      </c>
      <c r="B6" s="84">
        <v>200</v>
      </c>
      <c r="C6" s="48" t="s">
        <v>148</v>
      </c>
      <c r="D6" s="105">
        <f>D5</f>
        <v>7584777.95</v>
      </c>
      <c r="E6" s="106">
        <v>4614979.03</v>
      </c>
      <c r="F6" s="106"/>
      <c r="G6" s="107">
        <f t="shared" si="0"/>
        <v>2969798.92</v>
      </c>
      <c r="H6" s="100"/>
      <c r="I6" s="100"/>
      <c r="J6" s="100"/>
      <c r="K6" s="108"/>
      <c r="L6" s="109"/>
      <c r="M6" s="88"/>
      <c r="N6" s="88"/>
      <c r="O6" s="110"/>
      <c r="P6" s="110"/>
      <c r="Q6" s="111"/>
      <c r="R6" s="102"/>
      <c r="S6" s="102"/>
      <c r="T6" s="102"/>
      <c r="U6" s="102"/>
      <c r="V6" s="102"/>
    </row>
    <row r="7" spans="1:22" s="103" customFormat="1" ht="14.25" customHeight="1">
      <c r="A7" s="112" t="s">
        <v>149</v>
      </c>
      <c r="B7" s="84" t="s">
        <v>146</v>
      </c>
      <c r="C7" s="48" t="s">
        <v>150</v>
      </c>
      <c r="D7" s="105">
        <v>5637947.95</v>
      </c>
      <c r="E7" s="106">
        <v>3584496.26</v>
      </c>
      <c r="F7" s="106"/>
      <c r="G7" s="107">
        <f t="shared" si="0"/>
        <v>2053451.6900000004</v>
      </c>
      <c r="H7" s="113"/>
      <c r="I7" s="113"/>
      <c r="J7" s="113"/>
      <c r="K7" s="113"/>
      <c r="L7" s="109"/>
      <c r="M7" s="88"/>
      <c r="N7" s="114"/>
      <c r="O7" s="110"/>
      <c r="P7" s="110"/>
      <c r="Q7" s="111"/>
      <c r="R7" s="102"/>
      <c r="S7" s="102"/>
      <c r="T7" s="102"/>
      <c r="U7" s="102"/>
      <c r="V7" s="102"/>
    </row>
    <row r="8" spans="1:22" s="103" customFormat="1" ht="31.5" customHeight="1">
      <c r="A8" s="47" t="s">
        <v>151</v>
      </c>
      <c r="B8" s="84" t="s">
        <v>146</v>
      </c>
      <c r="C8" s="48" t="s">
        <v>152</v>
      </c>
      <c r="D8" s="105">
        <v>5495150.95</v>
      </c>
      <c r="E8" s="106">
        <v>3463199.26</v>
      </c>
      <c r="F8" s="106"/>
      <c r="G8" s="107">
        <f t="shared" si="0"/>
        <v>2031951.6900000004</v>
      </c>
      <c r="H8" s="113"/>
      <c r="I8" s="113"/>
      <c r="J8" s="113"/>
      <c r="K8" s="113"/>
      <c r="L8" s="109"/>
      <c r="M8" s="88"/>
      <c r="N8" s="114"/>
      <c r="O8" s="110"/>
      <c r="P8" s="110"/>
      <c r="Q8" s="111"/>
      <c r="R8" s="102"/>
      <c r="S8" s="102"/>
      <c r="T8" s="102"/>
      <c r="U8" s="102"/>
      <c r="V8" s="102"/>
    </row>
    <row r="9" spans="1:22" s="103" customFormat="1" ht="31.5" customHeight="1" hidden="1">
      <c r="A9" s="47" t="s">
        <v>153</v>
      </c>
      <c r="B9" s="84" t="s">
        <v>146</v>
      </c>
      <c r="C9" s="48" t="s">
        <v>154</v>
      </c>
      <c r="D9" s="105">
        <v>4292183.91</v>
      </c>
      <c r="E9" s="106">
        <v>4256002.9</v>
      </c>
      <c r="F9" s="106"/>
      <c r="G9" s="107">
        <f t="shared" si="0"/>
        <v>36181.00999999978</v>
      </c>
      <c r="H9" s="113"/>
      <c r="I9" s="113"/>
      <c r="J9" s="113"/>
      <c r="K9" s="113"/>
      <c r="L9" s="109"/>
      <c r="M9" s="88"/>
      <c r="N9" s="114"/>
      <c r="O9" s="110"/>
      <c r="P9" s="110"/>
      <c r="Q9" s="111"/>
      <c r="R9" s="102"/>
      <c r="S9" s="102"/>
      <c r="T9" s="102"/>
      <c r="U9" s="102"/>
      <c r="V9" s="102"/>
    </row>
    <row r="10" spans="1:22" s="103" customFormat="1" ht="31.5" customHeight="1" hidden="1">
      <c r="A10" s="47" t="s">
        <v>155</v>
      </c>
      <c r="B10" s="84" t="s">
        <v>146</v>
      </c>
      <c r="C10" s="48" t="s">
        <v>156</v>
      </c>
      <c r="D10" s="105">
        <v>4292183.91</v>
      </c>
      <c r="E10" s="106">
        <v>4256002.9</v>
      </c>
      <c r="F10" s="106"/>
      <c r="G10" s="107">
        <f t="shared" si="0"/>
        <v>36181.00999999978</v>
      </c>
      <c r="H10" s="113"/>
      <c r="I10" s="113"/>
      <c r="J10" s="113"/>
      <c r="K10" s="113"/>
      <c r="L10" s="109"/>
      <c r="M10" s="88"/>
      <c r="N10" s="114"/>
      <c r="O10" s="110"/>
      <c r="P10" s="110"/>
      <c r="Q10" s="111"/>
      <c r="R10" s="102"/>
      <c r="S10" s="102"/>
      <c r="T10" s="102"/>
      <c r="U10" s="102"/>
      <c r="V10" s="102"/>
    </row>
    <row r="11" spans="1:22" s="103" customFormat="1" ht="31.5" customHeight="1">
      <c r="A11" s="47" t="s">
        <v>157</v>
      </c>
      <c r="B11" s="84" t="s">
        <v>146</v>
      </c>
      <c r="C11" s="48" t="s">
        <v>158</v>
      </c>
      <c r="D11" s="105">
        <v>3430250.95</v>
      </c>
      <c r="E11" s="106">
        <v>2319866.65</v>
      </c>
      <c r="F11" s="106"/>
      <c r="G11" s="107">
        <f t="shared" si="0"/>
        <v>1110384.3000000003</v>
      </c>
      <c r="H11" s="113"/>
      <c r="I11" s="113"/>
      <c r="J11" s="113"/>
      <c r="K11" s="113"/>
      <c r="L11" s="109"/>
      <c r="M11" s="88"/>
      <c r="N11" s="114"/>
      <c r="O11" s="110"/>
      <c r="P11" s="110"/>
      <c r="Q11" s="111"/>
      <c r="R11" s="102"/>
      <c r="S11" s="102"/>
      <c r="T11" s="102"/>
      <c r="U11" s="102"/>
      <c r="V11" s="102"/>
    </row>
    <row r="12" spans="1:22" s="103" customFormat="1" ht="31.5" customHeight="1">
      <c r="A12" s="47" t="s">
        <v>159</v>
      </c>
      <c r="B12" s="84" t="s">
        <v>146</v>
      </c>
      <c r="C12" s="48" t="s">
        <v>160</v>
      </c>
      <c r="D12" s="105">
        <v>254400</v>
      </c>
      <c r="E12" s="106">
        <v>119968.8</v>
      </c>
      <c r="F12" s="106"/>
      <c r="G12" s="107">
        <f t="shared" si="0"/>
        <v>134431.2</v>
      </c>
      <c r="H12" s="113"/>
      <c r="I12" s="113"/>
      <c r="J12" s="113"/>
      <c r="K12" s="113"/>
      <c r="L12" s="109"/>
      <c r="M12" s="88"/>
      <c r="N12" s="114"/>
      <c r="O12" s="110"/>
      <c r="P12" s="115"/>
      <c r="Q12" s="111"/>
      <c r="R12" s="102"/>
      <c r="S12" s="102"/>
      <c r="T12" s="102"/>
      <c r="U12" s="102"/>
      <c r="V12" s="102"/>
    </row>
    <row r="13" spans="1:22" s="103" customFormat="1" ht="31.5" customHeight="1">
      <c r="A13" s="47" t="s">
        <v>161</v>
      </c>
      <c r="B13" s="84" t="s">
        <v>146</v>
      </c>
      <c r="C13" s="48" t="s">
        <v>162</v>
      </c>
      <c r="D13" s="105">
        <v>980000</v>
      </c>
      <c r="E13" s="106">
        <v>613425.86</v>
      </c>
      <c r="F13" s="106"/>
      <c r="G13" s="107">
        <f t="shared" si="0"/>
        <v>366574.14</v>
      </c>
      <c r="H13" s="113"/>
      <c r="I13" s="113"/>
      <c r="J13" s="113"/>
      <c r="K13" s="113"/>
      <c r="L13" s="109"/>
      <c r="M13" s="88"/>
      <c r="N13" s="114"/>
      <c r="O13" s="110"/>
      <c r="P13" s="110"/>
      <c r="Q13" s="111"/>
      <c r="R13" s="102"/>
      <c r="S13" s="102"/>
      <c r="T13" s="102"/>
      <c r="U13" s="102"/>
      <c r="V13" s="102"/>
    </row>
    <row r="14" spans="1:22" s="103" customFormat="1" ht="31.5" customHeight="1" hidden="1">
      <c r="A14" s="47" t="s">
        <v>163</v>
      </c>
      <c r="B14" s="84" t="s">
        <v>146</v>
      </c>
      <c r="C14" s="48" t="s">
        <v>164</v>
      </c>
      <c r="D14" s="105">
        <v>530600</v>
      </c>
      <c r="E14" s="106">
        <v>457867.96</v>
      </c>
      <c r="F14" s="106"/>
      <c r="G14" s="107">
        <f t="shared" si="0"/>
        <v>72732.03999999998</v>
      </c>
      <c r="H14" s="113"/>
      <c r="I14" s="113"/>
      <c r="J14" s="113"/>
      <c r="K14" s="113"/>
      <c r="L14" s="109"/>
      <c r="M14" s="88"/>
      <c r="N14" s="114"/>
      <c r="O14" s="110"/>
      <c r="P14" s="110"/>
      <c r="Q14" s="111"/>
      <c r="R14" s="102"/>
      <c r="S14" s="102"/>
      <c r="T14" s="102"/>
      <c r="U14" s="102"/>
      <c r="V14" s="102"/>
    </row>
    <row r="15" spans="1:22" s="103" customFormat="1" ht="31.5" customHeight="1" hidden="1">
      <c r="A15" s="47" t="s">
        <v>165</v>
      </c>
      <c r="B15" s="84" t="s">
        <v>146</v>
      </c>
      <c r="C15" s="48" t="s">
        <v>166</v>
      </c>
      <c r="D15" s="105">
        <v>530600</v>
      </c>
      <c r="E15" s="106">
        <v>457867.96</v>
      </c>
      <c r="F15" s="106"/>
      <c r="G15" s="107">
        <f t="shared" si="0"/>
        <v>72732.03999999998</v>
      </c>
      <c r="H15" s="113"/>
      <c r="I15" s="113"/>
      <c r="J15" s="113"/>
      <c r="K15" s="113"/>
      <c r="L15" s="109"/>
      <c r="M15" s="88"/>
      <c r="N15" s="114"/>
      <c r="O15" s="110"/>
      <c r="P15" s="110"/>
      <c r="Q15" s="111"/>
      <c r="R15" s="102"/>
      <c r="S15" s="102"/>
      <c r="T15" s="102"/>
      <c r="U15" s="102"/>
      <c r="V15" s="102"/>
    </row>
    <row r="16" spans="1:22" s="103" customFormat="1" ht="31.5" customHeight="1">
      <c r="A16" s="47" t="s">
        <v>167</v>
      </c>
      <c r="B16" s="84" t="s">
        <v>146</v>
      </c>
      <c r="C16" s="48" t="s">
        <v>168</v>
      </c>
      <c r="D16" s="105">
        <v>649800</v>
      </c>
      <c r="E16" s="106">
        <v>312727.31</v>
      </c>
      <c r="F16" s="106"/>
      <c r="G16" s="107">
        <f t="shared" si="0"/>
        <v>337072.69</v>
      </c>
      <c r="H16" s="113"/>
      <c r="I16" s="113"/>
      <c r="J16" s="113"/>
      <c r="K16" s="113"/>
      <c r="L16" s="109"/>
      <c r="M16" s="88"/>
      <c r="N16" s="114"/>
      <c r="O16" s="110"/>
      <c r="P16" s="110"/>
      <c r="Q16" s="111"/>
      <c r="R16" s="102"/>
      <c r="S16" s="102"/>
      <c r="T16" s="102"/>
      <c r="U16" s="102"/>
      <c r="V16" s="102"/>
    </row>
    <row r="17" spans="1:22" s="103" customFormat="1" ht="31.5" customHeight="1" hidden="1">
      <c r="A17" s="47" t="s">
        <v>169</v>
      </c>
      <c r="B17" s="84" t="s">
        <v>146</v>
      </c>
      <c r="C17" s="48" t="s">
        <v>170</v>
      </c>
      <c r="D17" s="105">
        <v>69861</v>
      </c>
      <c r="E17" s="106">
        <v>69861</v>
      </c>
      <c r="F17" s="106"/>
      <c r="G17" s="107">
        <f t="shared" si="0"/>
        <v>0</v>
      </c>
      <c r="H17" s="113"/>
      <c r="I17" s="113"/>
      <c r="J17" s="113"/>
      <c r="K17" s="113"/>
      <c r="L17" s="109"/>
      <c r="M17" s="88"/>
      <c r="N17" s="114"/>
      <c r="O17" s="110"/>
      <c r="P17" s="110"/>
      <c r="Q17" s="111"/>
      <c r="R17" s="102"/>
      <c r="S17" s="102"/>
      <c r="T17" s="102"/>
      <c r="U17" s="102"/>
      <c r="V17" s="102"/>
    </row>
    <row r="18" spans="1:22" s="103" customFormat="1" ht="31.5" customHeight="1">
      <c r="A18" s="60" t="s">
        <v>171</v>
      </c>
      <c r="B18" s="84">
        <v>200</v>
      </c>
      <c r="C18" s="48" t="s">
        <v>172</v>
      </c>
      <c r="D18" s="105">
        <v>42600</v>
      </c>
      <c r="E18" s="106">
        <v>19275.55</v>
      </c>
      <c r="F18" s="106"/>
      <c r="G18" s="107">
        <f t="shared" si="0"/>
        <v>23324.45</v>
      </c>
      <c r="H18" s="113"/>
      <c r="I18" s="113"/>
      <c r="J18" s="113"/>
      <c r="K18" s="113"/>
      <c r="L18" s="109"/>
      <c r="M18" s="88"/>
      <c r="N18" s="114"/>
      <c r="O18" s="110"/>
      <c r="P18" s="110"/>
      <c r="Q18" s="111"/>
      <c r="R18" s="102"/>
      <c r="S18" s="102"/>
      <c r="T18" s="102"/>
      <c r="U18" s="102"/>
      <c r="V18" s="102"/>
    </row>
    <row r="19" spans="1:22" s="103" customFormat="1" ht="31.5" customHeight="1">
      <c r="A19" s="47" t="s">
        <v>116</v>
      </c>
      <c r="B19" s="84" t="s">
        <v>146</v>
      </c>
      <c r="C19" s="48" t="s">
        <v>173</v>
      </c>
      <c r="D19" s="105">
        <v>127100</v>
      </c>
      <c r="E19" s="106">
        <v>74150</v>
      </c>
      <c r="F19" s="106"/>
      <c r="G19" s="107">
        <f t="shared" si="0"/>
        <v>52950</v>
      </c>
      <c r="H19" s="113"/>
      <c r="I19" s="113"/>
      <c r="J19" s="113"/>
      <c r="K19" s="113"/>
      <c r="L19" s="109"/>
      <c r="M19" s="88"/>
      <c r="N19" s="114"/>
      <c r="O19" s="110"/>
      <c r="P19" s="110"/>
      <c r="Q19" s="111"/>
      <c r="R19" s="102"/>
      <c r="S19" s="102"/>
      <c r="T19" s="102"/>
      <c r="U19" s="102"/>
      <c r="V19" s="102"/>
    </row>
    <row r="20" spans="1:22" s="103" customFormat="1" ht="31.5" customHeight="1" hidden="1">
      <c r="A20" s="47" t="s">
        <v>174</v>
      </c>
      <c r="B20" s="84" t="s">
        <v>146</v>
      </c>
      <c r="C20" s="48" t="s">
        <v>175</v>
      </c>
      <c r="D20" s="105">
        <v>7000</v>
      </c>
      <c r="E20" s="106">
        <v>5871.11</v>
      </c>
      <c r="F20" s="106"/>
      <c r="G20" s="107">
        <f t="shared" si="0"/>
        <v>1128.8900000000003</v>
      </c>
      <c r="H20" s="113"/>
      <c r="I20" s="113"/>
      <c r="J20" s="113"/>
      <c r="K20" s="113"/>
      <c r="L20" s="109"/>
      <c r="M20" s="88"/>
      <c r="N20" s="114"/>
      <c r="O20" s="110"/>
      <c r="P20" s="110"/>
      <c r="Q20" s="111"/>
      <c r="R20" s="102"/>
      <c r="S20" s="102"/>
      <c r="T20" s="102"/>
      <c r="U20" s="102"/>
      <c r="V20" s="102"/>
    </row>
    <row r="21" spans="1:22" s="103" customFormat="1" ht="31.5" customHeight="1" hidden="1">
      <c r="A21" s="47" t="s">
        <v>176</v>
      </c>
      <c r="B21" s="84" t="s">
        <v>146</v>
      </c>
      <c r="C21" s="48" t="s">
        <v>177</v>
      </c>
      <c r="D21" s="105">
        <v>7000</v>
      </c>
      <c r="E21" s="106">
        <v>5871.11</v>
      </c>
      <c r="F21" s="106"/>
      <c r="G21" s="107">
        <f t="shared" si="0"/>
        <v>1128.8900000000003</v>
      </c>
      <c r="H21" s="113"/>
      <c r="I21" s="113"/>
      <c r="J21" s="113"/>
      <c r="K21" s="113"/>
      <c r="L21" s="109"/>
      <c r="M21" s="88"/>
      <c r="N21" s="114"/>
      <c r="O21" s="110"/>
      <c r="P21" s="110"/>
      <c r="Q21" s="111"/>
      <c r="R21" s="102"/>
      <c r="S21" s="102"/>
      <c r="T21" s="102"/>
      <c r="U21" s="102"/>
      <c r="V21" s="102"/>
    </row>
    <row r="22" spans="1:22" s="103" customFormat="1" ht="23.25" customHeight="1" hidden="1">
      <c r="A22" s="116"/>
      <c r="B22" s="84"/>
      <c r="C22" s="48"/>
      <c r="D22" s="105"/>
      <c r="E22" s="106"/>
      <c r="F22" s="106"/>
      <c r="G22" s="107"/>
      <c r="H22" s="113"/>
      <c r="I22" s="113"/>
      <c r="J22" s="113"/>
      <c r="K22" s="113"/>
      <c r="L22" s="109"/>
      <c r="M22" s="88"/>
      <c r="N22" s="114"/>
      <c r="O22" s="110"/>
      <c r="P22" s="110"/>
      <c r="Q22" s="111"/>
      <c r="R22" s="102"/>
      <c r="S22" s="102"/>
      <c r="T22" s="102"/>
      <c r="U22" s="102"/>
      <c r="V22" s="102"/>
    </row>
    <row r="23" spans="1:22" s="103" customFormat="1" ht="31.5" customHeight="1">
      <c r="A23" s="47" t="s">
        <v>178</v>
      </c>
      <c r="B23" s="84" t="s">
        <v>146</v>
      </c>
      <c r="C23" s="48" t="s">
        <v>179</v>
      </c>
      <c r="D23" s="105">
        <v>10000</v>
      </c>
      <c r="E23" s="106">
        <v>3784</v>
      </c>
      <c r="F23" s="106"/>
      <c r="G23" s="107">
        <f aca="true" t="shared" si="1" ref="G23:G24">D23-E23</f>
        <v>6216</v>
      </c>
      <c r="H23" s="113"/>
      <c r="I23" s="113"/>
      <c r="J23" s="113"/>
      <c r="K23" s="113"/>
      <c r="L23" s="109"/>
      <c r="M23" s="88"/>
      <c r="N23" s="114"/>
      <c r="O23" s="110"/>
      <c r="P23" s="110"/>
      <c r="Q23" s="111"/>
      <c r="R23" s="102"/>
      <c r="S23" s="102"/>
      <c r="T23" s="102"/>
      <c r="U23" s="102"/>
      <c r="V23" s="102"/>
    </row>
    <row r="24" spans="1:22" s="103" customFormat="1" ht="33.75" customHeight="1">
      <c r="A24" s="116" t="s">
        <v>180</v>
      </c>
      <c r="B24" s="84">
        <v>200</v>
      </c>
      <c r="C24" s="48" t="s">
        <v>181</v>
      </c>
      <c r="D24" s="105">
        <v>1000</v>
      </c>
      <c r="E24" s="106">
        <v>1.09</v>
      </c>
      <c r="F24" s="106"/>
      <c r="G24" s="107">
        <f t="shared" si="1"/>
        <v>998.91</v>
      </c>
      <c r="H24" s="113"/>
      <c r="I24" s="113"/>
      <c r="J24" s="113"/>
      <c r="K24" s="113"/>
      <c r="L24" s="109"/>
      <c r="M24" s="88"/>
      <c r="N24" s="114"/>
      <c r="O24" s="110"/>
      <c r="P24" s="110"/>
      <c r="Q24" s="111"/>
      <c r="R24" s="102"/>
      <c r="S24" s="102"/>
      <c r="T24" s="102"/>
      <c r="U24" s="102"/>
      <c r="V24" s="102"/>
    </row>
    <row r="25" spans="1:22" s="103" customFormat="1" ht="41.25" customHeight="1">
      <c r="A25" s="117" t="s">
        <v>182</v>
      </c>
      <c r="B25" s="84">
        <v>200</v>
      </c>
      <c r="C25" s="48" t="s">
        <v>183</v>
      </c>
      <c r="D25" s="105">
        <f>D26+D27</f>
        <v>4410250.95</v>
      </c>
      <c r="E25" s="105">
        <f>E26+E27</f>
        <v>2933292.51</v>
      </c>
      <c r="F25" s="106"/>
      <c r="G25" s="105">
        <f>G26+G27</f>
        <v>1476958.4400000004</v>
      </c>
      <c r="H25" s="113"/>
      <c r="I25" s="113"/>
      <c r="J25" s="113"/>
      <c r="K25" s="113"/>
      <c r="L25" s="109"/>
      <c r="M25" s="88"/>
      <c r="N25" s="114"/>
      <c r="O25" s="110"/>
      <c r="P25" s="110"/>
      <c r="Q25" s="111"/>
      <c r="R25" s="102"/>
      <c r="S25" s="102"/>
      <c r="T25" s="102"/>
      <c r="U25" s="102"/>
      <c r="V25" s="102"/>
    </row>
    <row r="26" spans="1:22" s="103" customFormat="1" ht="31.5" customHeight="1">
      <c r="A26" s="47" t="s">
        <v>157</v>
      </c>
      <c r="B26" s="84">
        <v>200</v>
      </c>
      <c r="C26" s="48" t="s">
        <v>184</v>
      </c>
      <c r="D26" s="105">
        <v>3430250.95</v>
      </c>
      <c r="E26" s="106">
        <v>2319866.65</v>
      </c>
      <c r="F26" s="106"/>
      <c r="G26" s="107">
        <f aca="true" t="shared" si="2" ref="G26:G30">D26-E26</f>
        <v>1110384.3000000003</v>
      </c>
      <c r="H26" s="113"/>
      <c r="I26" s="113"/>
      <c r="J26" s="113"/>
      <c r="K26" s="113"/>
      <c r="L26" s="109"/>
      <c r="M26" s="88"/>
      <c r="N26" s="114"/>
      <c r="O26" s="110"/>
      <c r="P26" s="110"/>
      <c r="Q26" s="111"/>
      <c r="R26" s="102"/>
      <c r="S26" s="102"/>
      <c r="T26" s="102"/>
      <c r="U26" s="102"/>
      <c r="V26" s="102"/>
    </row>
    <row r="27" spans="1:22" s="103" customFormat="1" ht="31.5" customHeight="1">
      <c r="A27" s="47" t="s">
        <v>161</v>
      </c>
      <c r="B27" s="84">
        <v>200</v>
      </c>
      <c r="C27" s="48" t="s">
        <v>185</v>
      </c>
      <c r="D27" s="105">
        <v>980000</v>
      </c>
      <c r="E27" s="106">
        <v>613425.86</v>
      </c>
      <c r="F27" s="106"/>
      <c r="G27" s="107">
        <f t="shared" si="2"/>
        <v>366574.14</v>
      </c>
      <c r="H27" s="113"/>
      <c r="I27" s="113"/>
      <c r="J27" s="113"/>
      <c r="K27" s="113"/>
      <c r="L27" s="109"/>
      <c r="M27" s="88"/>
      <c r="N27" s="114"/>
      <c r="O27" s="110"/>
      <c r="P27" s="110"/>
      <c r="Q27" s="111"/>
      <c r="R27" s="102"/>
      <c r="S27" s="102"/>
      <c r="T27" s="102"/>
      <c r="U27" s="102"/>
      <c r="V27" s="102"/>
    </row>
    <row r="28" spans="1:22" s="103" customFormat="1" ht="38.25" customHeight="1">
      <c r="A28" s="117" t="s">
        <v>186</v>
      </c>
      <c r="B28" s="84">
        <v>200</v>
      </c>
      <c r="C28" s="48" t="s">
        <v>187</v>
      </c>
      <c r="D28" s="105">
        <f>D29+D30+D32+D33+D34+D35</f>
        <v>957600</v>
      </c>
      <c r="E28" s="105">
        <f>E29+E30+E32+E33+E34+E35</f>
        <v>455556.75</v>
      </c>
      <c r="F28" s="106"/>
      <c r="G28" s="107">
        <f t="shared" si="2"/>
        <v>502043.25</v>
      </c>
      <c r="H28" s="113"/>
      <c r="I28" s="113"/>
      <c r="J28" s="113"/>
      <c r="K28" s="113"/>
      <c r="L28" s="109"/>
      <c r="M28" s="88"/>
      <c r="N28" s="114"/>
      <c r="O28" s="110"/>
      <c r="P28" s="110"/>
      <c r="Q28" s="111"/>
      <c r="R28" s="102"/>
      <c r="S28" s="102"/>
      <c r="T28" s="102"/>
      <c r="U28" s="102"/>
      <c r="V28" s="102"/>
    </row>
    <row r="29" spans="1:22" s="103" customFormat="1" ht="31.5" customHeight="1">
      <c r="A29" s="47" t="s">
        <v>159</v>
      </c>
      <c r="B29" s="84">
        <v>200</v>
      </c>
      <c r="C29" s="48" t="s">
        <v>188</v>
      </c>
      <c r="D29" s="105">
        <v>254400</v>
      </c>
      <c r="E29" s="106">
        <v>119968.8</v>
      </c>
      <c r="F29" s="106"/>
      <c r="G29" s="107">
        <f t="shared" si="2"/>
        <v>134431.2</v>
      </c>
      <c r="H29" s="113"/>
      <c r="I29" s="113"/>
      <c r="J29" s="113"/>
      <c r="K29" s="113"/>
      <c r="L29" s="109"/>
      <c r="M29" s="88"/>
      <c r="N29" s="114"/>
      <c r="O29" s="110"/>
      <c r="P29" s="110"/>
      <c r="Q29" s="111"/>
      <c r="R29" s="102"/>
      <c r="S29" s="102"/>
      <c r="T29" s="102"/>
      <c r="U29" s="102"/>
      <c r="V29" s="102"/>
    </row>
    <row r="30" spans="1:22" s="103" customFormat="1" ht="31.5" customHeight="1">
      <c r="A30" s="47" t="s">
        <v>167</v>
      </c>
      <c r="B30" s="84">
        <v>200</v>
      </c>
      <c r="C30" s="48" t="s">
        <v>189</v>
      </c>
      <c r="D30" s="105">
        <v>649600</v>
      </c>
      <c r="E30" s="106">
        <v>312527.31</v>
      </c>
      <c r="F30" s="106"/>
      <c r="G30" s="107">
        <f t="shared" si="2"/>
        <v>337072.69</v>
      </c>
      <c r="H30" s="113"/>
      <c r="I30" s="113"/>
      <c r="J30" s="113"/>
      <c r="K30" s="113"/>
      <c r="L30" s="109"/>
      <c r="M30" s="88"/>
      <c r="N30" s="114"/>
      <c r="O30" s="110"/>
      <c r="P30" s="110"/>
      <c r="Q30" s="111"/>
      <c r="R30" s="102"/>
      <c r="S30" s="102"/>
      <c r="T30" s="102"/>
      <c r="U30" s="102"/>
      <c r="V30" s="102"/>
    </row>
    <row r="31" spans="1:22" s="103" customFormat="1" ht="41.25" customHeight="1" hidden="1">
      <c r="A31" s="117" t="s">
        <v>186</v>
      </c>
      <c r="B31" s="84">
        <v>200</v>
      </c>
      <c r="C31" s="48" t="s">
        <v>187</v>
      </c>
      <c r="D31" s="105">
        <f>D34+D35</f>
        <v>11000</v>
      </c>
      <c r="E31" s="105">
        <f>E34+E35</f>
        <v>3785.09</v>
      </c>
      <c r="F31" s="106"/>
      <c r="G31" s="105">
        <f>G34+G35</f>
        <v>7214.91</v>
      </c>
      <c r="H31" s="113"/>
      <c r="I31" s="113"/>
      <c r="J31" s="113"/>
      <c r="K31" s="113"/>
      <c r="L31" s="109"/>
      <c r="M31" s="88"/>
      <c r="N31" s="114"/>
      <c r="O31" s="110"/>
      <c r="P31" s="110"/>
      <c r="Q31" s="111"/>
      <c r="R31" s="102"/>
      <c r="S31" s="102"/>
      <c r="T31" s="102"/>
      <c r="U31" s="102"/>
      <c r="V31" s="102"/>
    </row>
    <row r="32" spans="1:22" s="103" customFormat="1" ht="24.75" customHeight="1">
      <c r="A32" s="60" t="s">
        <v>171</v>
      </c>
      <c r="B32" s="84">
        <v>200</v>
      </c>
      <c r="C32" s="48" t="s">
        <v>190</v>
      </c>
      <c r="D32" s="105">
        <v>42600</v>
      </c>
      <c r="E32" s="105">
        <v>19275.55</v>
      </c>
      <c r="F32" s="106"/>
      <c r="G32" s="107">
        <f>D32-E32</f>
        <v>23324.45</v>
      </c>
      <c r="H32" s="113"/>
      <c r="I32" s="113"/>
      <c r="J32" s="113"/>
      <c r="K32" s="113"/>
      <c r="L32" s="109"/>
      <c r="M32" s="88"/>
      <c r="N32" s="114"/>
      <c r="O32" s="110"/>
      <c r="P32" s="110"/>
      <c r="Q32" s="111"/>
      <c r="R32" s="102"/>
      <c r="S32" s="102"/>
      <c r="T32" s="102"/>
      <c r="U32" s="102"/>
      <c r="V32" s="102"/>
    </row>
    <row r="33" spans="1:22" s="103" customFormat="1" ht="24.75" customHeight="1" hidden="1">
      <c r="A33" s="61"/>
      <c r="B33" s="84"/>
      <c r="C33" s="48"/>
      <c r="D33" s="105"/>
      <c r="E33" s="105"/>
      <c r="F33" s="106"/>
      <c r="G33" s="107"/>
      <c r="H33" s="113"/>
      <c r="I33" s="113"/>
      <c r="J33" s="113"/>
      <c r="K33" s="113"/>
      <c r="L33" s="109"/>
      <c r="M33" s="88"/>
      <c r="N33" s="114"/>
      <c r="O33" s="110"/>
      <c r="P33" s="110"/>
      <c r="Q33" s="111"/>
      <c r="R33" s="102"/>
      <c r="S33" s="102"/>
      <c r="T33" s="102"/>
      <c r="U33" s="102"/>
      <c r="V33" s="102"/>
    </row>
    <row r="34" spans="1:22" s="103" customFormat="1" ht="34.5" customHeight="1">
      <c r="A34" s="47" t="s">
        <v>178</v>
      </c>
      <c r="B34" s="84">
        <v>200</v>
      </c>
      <c r="C34" s="48" t="s">
        <v>191</v>
      </c>
      <c r="D34" s="105">
        <v>10000</v>
      </c>
      <c r="E34" s="106">
        <v>3784</v>
      </c>
      <c r="F34" s="106"/>
      <c r="G34" s="107">
        <f aca="true" t="shared" si="3" ref="G34:G36">D34-E34</f>
        <v>6216</v>
      </c>
      <c r="H34" s="113"/>
      <c r="I34" s="113"/>
      <c r="J34" s="113"/>
      <c r="K34" s="113"/>
      <c r="L34" s="109"/>
      <c r="M34" s="88"/>
      <c r="N34" s="114"/>
      <c r="O34" s="110"/>
      <c r="P34" s="110"/>
      <c r="Q34" s="111"/>
      <c r="R34" s="102"/>
      <c r="S34" s="102"/>
      <c r="T34" s="102"/>
      <c r="U34" s="102"/>
      <c r="V34" s="102"/>
    </row>
    <row r="35" spans="1:22" s="103" customFormat="1" ht="30.75" customHeight="1">
      <c r="A35" s="116" t="s">
        <v>180</v>
      </c>
      <c r="B35" s="84">
        <v>200</v>
      </c>
      <c r="C35" s="48" t="s">
        <v>192</v>
      </c>
      <c r="D35" s="105">
        <v>1000</v>
      </c>
      <c r="E35" s="106">
        <v>1.09</v>
      </c>
      <c r="F35" s="106"/>
      <c r="G35" s="107">
        <f t="shared" si="3"/>
        <v>998.91</v>
      </c>
      <c r="H35" s="113"/>
      <c r="I35" s="113"/>
      <c r="J35" s="113"/>
      <c r="K35" s="113"/>
      <c r="L35" s="109"/>
      <c r="M35" s="88"/>
      <c r="N35" s="114"/>
      <c r="O35" s="110"/>
      <c r="P35" s="110"/>
      <c r="Q35" s="111"/>
      <c r="R35" s="102"/>
      <c r="S35" s="102"/>
      <c r="T35" s="102"/>
      <c r="U35" s="102"/>
      <c r="V35" s="102"/>
    </row>
    <row r="36" spans="1:22" s="103" customFormat="1" ht="113.25" customHeight="1">
      <c r="A36" s="117" t="s">
        <v>193</v>
      </c>
      <c r="B36" s="84">
        <v>200</v>
      </c>
      <c r="C36" s="48" t="s">
        <v>194</v>
      </c>
      <c r="D36" s="105">
        <v>200</v>
      </c>
      <c r="E36" s="106">
        <v>200</v>
      </c>
      <c r="F36" s="106"/>
      <c r="G36" s="107">
        <f t="shared" si="3"/>
        <v>0</v>
      </c>
      <c r="H36" s="113"/>
      <c r="I36" s="113"/>
      <c r="J36" s="113"/>
      <c r="K36" s="113"/>
      <c r="L36" s="109"/>
      <c r="M36" s="88"/>
      <c r="N36" s="114"/>
      <c r="O36" s="110"/>
      <c r="P36" s="110"/>
      <c r="Q36" s="111"/>
      <c r="R36" s="102"/>
      <c r="S36" s="102"/>
      <c r="T36" s="102"/>
      <c r="U36" s="102"/>
      <c r="V36" s="102"/>
    </row>
    <row r="37" spans="1:22" s="103" customFormat="1" ht="31.5" customHeight="1">
      <c r="A37" s="47" t="s">
        <v>167</v>
      </c>
      <c r="B37" s="84">
        <v>200</v>
      </c>
      <c r="C37" s="48" t="s">
        <v>195</v>
      </c>
      <c r="D37" s="105">
        <v>200</v>
      </c>
      <c r="E37" s="106">
        <v>200</v>
      </c>
      <c r="F37" s="106"/>
      <c r="G37" s="107">
        <v>0</v>
      </c>
      <c r="H37" s="113"/>
      <c r="I37" s="113"/>
      <c r="J37" s="113"/>
      <c r="K37" s="113"/>
      <c r="L37" s="109"/>
      <c r="M37" s="88"/>
      <c r="N37" s="114"/>
      <c r="O37" s="110"/>
      <c r="P37" s="110"/>
      <c r="Q37" s="111"/>
      <c r="R37" s="102"/>
      <c r="S37" s="102"/>
      <c r="T37" s="102"/>
      <c r="U37" s="102"/>
      <c r="V37" s="102"/>
    </row>
    <row r="38" spans="1:22" s="103" customFormat="1" ht="31.5" customHeight="1" hidden="1">
      <c r="A38" s="47"/>
      <c r="B38" s="84"/>
      <c r="C38" s="48"/>
      <c r="D38" s="105"/>
      <c r="E38" s="106"/>
      <c r="F38" s="106"/>
      <c r="G38" s="107"/>
      <c r="H38" s="113"/>
      <c r="I38" s="113"/>
      <c r="J38" s="113"/>
      <c r="K38" s="113"/>
      <c r="L38" s="109"/>
      <c r="M38" s="88"/>
      <c r="N38" s="114"/>
      <c r="O38" s="110"/>
      <c r="P38" s="110"/>
      <c r="Q38" s="111"/>
      <c r="R38" s="102"/>
      <c r="S38" s="102"/>
      <c r="T38" s="102"/>
      <c r="U38" s="102"/>
      <c r="V38" s="102"/>
    </row>
    <row r="39" spans="1:22" s="103" customFormat="1" ht="31.5" customHeight="1" hidden="1">
      <c r="A39" s="47"/>
      <c r="B39" s="84"/>
      <c r="C39" s="48"/>
      <c r="D39" s="105"/>
      <c r="E39" s="106"/>
      <c r="F39" s="106"/>
      <c r="G39" s="107"/>
      <c r="H39" s="113"/>
      <c r="I39" s="113"/>
      <c r="J39" s="113"/>
      <c r="K39" s="113"/>
      <c r="L39" s="109"/>
      <c r="M39" s="88"/>
      <c r="N39" s="114"/>
      <c r="O39" s="110"/>
      <c r="P39" s="110"/>
      <c r="Q39" s="111"/>
      <c r="R39" s="102"/>
      <c r="S39" s="102"/>
      <c r="T39" s="102"/>
      <c r="U39" s="102"/>
      <c r="V39" s="102"/>
    </row>
    <row r="40" spans="1:22" s="103" customFormat="1" ht="31.5" customHeight="1" hidden="1">
      <c r="A40" s="47"/>
      <c r="B40" s="84"/>
      <c r="C40" s="48"/>
      <c r="D40" s="105"/>
      <c r="E40" s="106"/>
      <c r="F40" s="106"/>
      <c r="G40" s="107"/>
      <c r="H40" s="113"/>
      <c r="I40" s="113"/>
      <c r="J40" s="113"/>
      <c r="K40" s="113"/>
      <c r="L40" s="109"/>
      <c r="M40" s="88"/>
      <c r="N40" s="114"/>
      <c r="O40" s="110"/>
      <c r="P40" s="110"/>
      <c r="Q40" s="111"/>
      <c r="R40" s="102"/>
      <c r="S40" s="102"/>
      <c r="T40" s="102"/>
      <c r="U40" s="102"/>
      <c r="V40" s="102"/>
    </row>
    <row r="41" spans="1:22" s="103" customFormat="1" ht="31.5" customHeight="1" hidden="1">
      <c r="A41" s="47"/>
      <c r="B41" s="84"/>
      <c r="C41" s="48"/>
      <c r="D41" s="105"/>
      <c r="E41" s="106"/>
      <c r="F41" s="106"/>
      <c r="G41" s="107"/>
      <c r="H41" s="113"/>
      <c r="I41" s="113"/>
      <c r="J41" s="113"/>
      <c r="K41" s="113"/>
      <c r="L41" s="109"/>
      <c r="M41" s="88"/>
      <c r="N41" s="114"/>
      <c r="O41" s="110"/>
      <c r="P41" s="110"/>
      <c r="Q41" s="111"/>
      <c r="R41" s="102"/>
      <c r="S41" s="102"/>
      <c r="T41" s="102"/>
      <c r="U41" s="102"/>
      <c r="V41" s="102"/>
    </row>
    <row r="42" spans="1:22" s="103" customFormat="1" ht="31.5" customHeight="1" hidden="1">
      <c r="A42" s="47"/>
      <c r="B42" s="84"/>
      <c r="C42" s="48"/>
      <c r="D42" s="105"/>
      <c r="E42" s="106"/>
      <c r="F42" s="106"/>
      <c r="G42" s="107"/>
      <c r="H42" s="113"/>
      <c r="I42" s="113"/>
      <c r="J42" s="113"/>
      <c r="K42" s="113"/>
      <c r="L42" s="109"/>
      <c r="M42" s="88"/>
      <c r="N42" s="114"/>
      <c r="O42" s="110"/>
      <c r="P42" s="110"/>
      <c r="Q42" s="111"/>
      <c r="R42" s="102"/>
      <c r="S42" s="102"/>
      <c r="T42" s="102"/>
      <c r="U42" s="102"/>
      <c r="V42" s="102"/>
    </row>
    <row r="43" spans="1:22" s="103" customFormat="1" ht="84" customHeight="1">
      <c r="A43" s="117" t="s">
        <v>196</v>
      </c>
      <c r="B43" s="84">
        <v>200</v>
      </c>
      <c r="C43" s="48" t="s">
        <v>197</v>
      </c>
      <c r="D43" s="105">
        <v>127100</v>
      </c>
      <c r="E43" s="106">
        <v>74150</v>
      </c>
      <c r="F43" s="106"/>
      <c r="G43" s="107">
        <f aca="true" t="shared" si="4" ref="G43:G61">D43-E43</f>
        <v>52950</v>
      </c>
      <c r="H43" s="113"/>
      <c r="I43" s="113"/>
      <c r="J43" s="113"/>
      <c r="K43" s="113"/>
      <c r="L43" s="109"/>
      <c r="M43" s="88"/>
      <c r="N43" s="114"/>
      <c r="O43" s="110"/>
      <c r="P43" s="110"/>
      <c r="Q43" s="111"/>
      <c r="R43" s="102"/>
      <c r="S43" s="102"/>
      <c r="T43" s="102"/>
      <c r="U43" s="102"/>
      <c r="V43" s="102"/>
    </row>
    <row r="44" spans="1:22" s="103" customFormat="1" ht="31.5" customHeight="1">
      <c r="A44" s="47" t="s">
        <v>116</v>
      </c>
      <c r="B44" s="84">
        <v>200</v>
      </c>
      <c r="C44" s="48" t="s">
        <v>198</v>
      </c>
      <c r="D44" s="105">
        <v>127100</v>
      </c>
      <c r="E44" s="106">
        <v>74150</v>
      </c>
      <c r="F44" s="106"/>
      <c r="G44" s="107">
        <f t="shared" si="4"/>
        <v>52950</v>
      </c>
      <c r="H44" s="113"/>
      <c r="I44" s="113"/>
      <c r="J44" s="113"/>
      <c r="K44" s="113"/>
      <c r="L44" s="109"/>
      <c r="M44" s="88"/>
      <c r="N44" s="114"/>
      <c r="O44" s="110"/>
      <c r="P44" s="110"/>
      <c r="Q44" s="111"/>
      <c r="R44" s="102"/>
      <c r="S44" s="102"/>
      <c r="T44" s="102"/>
      <c r="U44" s="102"/>
      <c r="V44" s="102"/>
    </row>
    <row r="45" spans="1:22" s="103" customFormat="1" ht="27" customHeight="1">
      <c r="A45" s="116" t="s">
        <v>199</v>
      </c>
      <c r="B45" s="84">
        <v>200</v>
      </c>
      <c r="C45" s="50" t="s">
        <v>200</v>
      </c>
      <c r="D45" s="105">
        <v>1000</v>
      </c>
      <c r="E45" s="106">
        <v>0</v>
      </c>
      <c r="F45" s="106"/>
      <c r="G45" s="107">
        <f t="shared" si="4"/>
        <v>1000</v>
      </c>
      <c r="H45" s="113"/>
      <c r="I45" s="113"/>
      <c r="J45" s="113"/>
      <c r="K45" s="113"/>
      <c r="L45" s="109"/>
      <c r="M45" s="88"/>
      <c r="N45" s="114"/>
      <c r="O45" s="110"/>
      <c r="P45" s="110"/>
      <c r="Q45" s="111"/>
      <c r="R45" s="102"/>
      <c r="S45" s="102"/>
      <c r="T45" s="102"/>
      <c r="U45" s="102"/>
      <c r="V45" s="102"/>
    </row>
    <row r="46" spans="1:22" s="103" customFormat="1" ht="22.5" customHeight="1">
      <c r="A46" s="116" t="s">
        <v>201</v>
      </c>
      <c r="B46" s="84">
        <v>200</v>
      </c>
      <c r="C46" s="50" t="s">
        <v>202</v>
      </c>
      <c r="D46" s="105">
        <v>1000</v>
      </c>
      <c r="E46" s="106">
        <v>0</v>
      </c>
      <c r="F46" s="106"/>
      <c r="G46" s="107">
        <f t="shared" si="4"/>
        <v>1000</v>
      </c>
      <c r="H46" s="113"/>
      <c r="I46" s="113"/>
      <c r="J46" s="113"/>
      <c r="K46" s="113"/>
      <c r="L46" s="109"/>
      <c r="M46" s="88"/>
      <c r="N46" s="114"/>
      <c r="O46" s="110"/>
      <c r="P46" s="110"/>
      <c r="Q46" s="111"/>
      <c r="R46" s="102"/>
      <c r="S46" s="102"/>
      <c r="T46" s="102"/>
      <c r="U46" s="102"/>
      <c r="V46" s="102"/>
    </row>
    <row r="47" spans="1:22" s="103" customFormat="1" ht="22.5" customHeight="1">
      <c r="A47" s="116" t="s">
        <v>174</v>
      </c>
      <c r="B47" s="84">
        <v>200</v>
      </c>
      <c r="C47" s="50" t="s">
        <v>203</v>
      </c>
      <c r="D47" s="105">
        <v>1000</v>
      </c>
      <c r="E47" s="106">
        <v>0</v>
      </c>
      <c r="F47" s="106"/>
      <c r="G47" s="107">
        <f t="shared" si="4"/>
        <v>1000</v>
      </c>
      <c r="H47" s="113"/>
      <c r="I47" s="113"/>
      <c r="J47" s="113"/>
      <c r="K47" s="113"/>
      <c r="L47" s="109"/>
      <c r="M47" s="88"/>
      <c r="N47" s="114"/>
      <c r="O47" s="110"/>
      <c r="P47" s="110"/>
      <c r="Q47" s="111"/>
      <c r="R47" s="102"/>
      <c r="S47" s="102"/>
      <c r="T47" s="102"/>
      <c r="U47" s="102"/>
      <c r="V47" s="102"/>
    </row>
    <row r="48" spans="1:22" s="103" customFormat="1" ht="24.75" customHeight="1">
      <c r="A48" s="116" t="s">
        <v>201</v>
      </c>
      <c r="B48" s="84">
        <v>200</v>
      </c>
      <c r="C48" s="50" t="s">
        <v>204</v>
      </c>
      <c r="D48" s="105">
        <v>1000</v>
      </c>
      <c r="E48" s="106">
        <v>0</v>
      </c>
      <c r="F48" s="106"/>
      <c r="G48" s="107">
        <f t="shared" si="4"/>
        <v>1000</v>
      </c>
      <c r="H48" s="113"/>
      <c r="I48" s="113"/>
      <c r="J48" s="113"/>
      <c r="K48" s="113"/>
      <c r="L48" s="109"/>
      <c r="M48" s="88"/>
      <c r="N48" s="114"/>
      <c r="O48" s="110"/>
      <c r="P48" s="110"/>
      <c r="Q48" s="111"/>
      <c r="R48" s="102"/>
      <c r="S48" s="102"/>
      <c r="T48" s="102"/>
      <c r="U48" s="102"/>
      <c r="V48" s="102"/>
    </row>
    <row r="49" spans="1:22" s="103" customFormat="1" ht="31.5" customHeight="1">
      <c r="A49" s="112" t="s">
        <v>205</v>
      </c>
      <c r="B49" s="84" t="s">
        <v>146</v>
      </c>
      <c r="C49" s="48" t="s">
        <v>206</v>
      </c>
      <c r="D49" s="105">
        <v>141797</v>
      </c>
      <c r="E49" s="106">
        <v>121297</v>
      </c>
      <c r="F49" s="106"/>
      <c r="G49" s="107">
        <f t="shared" si="4"/>
        <v>20500</v>
      </c>
      <c r="H49" s="113"/>
      <c r="I49" s="113"/>
      <c r="J49" s="113"/>
      <c r="K49" s="113"/>
      <c r="L49" s="109"/>
      <c r="M49" s="88"/>
      <c r="N49" s="114"/>
      <c r="O49" s="110"/>
      <c r="P49" s="110"/>
      <c r="Q49" s="111"/>
      <c r="R49" s="102"/>
      <c r="S49" s="102"/>
      <c r="T49" s="102"/>
      <c r="U49" s="102"/>
      <c r="V49" s="102"/>
    </row>
    <row r="50" spans="1:22" s="103" customFormat="1" ht="31.5" customHeight="1">
      <c r="A50" s="47" t="s">
        <v>205</v>
      </c>
      <c r="B50" s="84">
        <v>200</v>
      </c>
      <c r="C50" s="48" t="s">
        <v>207</v>
      </c>
      <c r="D50" s="105">
        <v>129797</v>
      </c>
      <c r="E50" s="106">
        <v>109297</v>
      </c>
      <c r="F50" s="106"/>
      <c r="G50" s="107">
        <f t="shared" si="4"/>
        <v>20500</v>
      </c>
      <c r="H50" s="113"/>
      <c r="I50" s="113"/>
      <c r="J50" s="113"/>
      <c r="K50" s="113"/>
      <c r="L50" s="109"/>
      <c r="M50" s="88"/>
      <c r="N50" s="114"/>
      <c r="O50" s="110"/>
      <c r="P50" s="110"/>
      <c r="Q50" s="111"/>
      <c r="R50" s="102"/>
      <c r="S50" s="102"/>
      <c r="T50" s="102"/>
      <c r="U50" s="102"/>
      <c r="V50" s="102"/>
    </row>
    <row r="51" spans="1:22" s="103" customFormat="1" ht="31.5" customHeight="1">
      <c r="A51" s="47" t="s">
        <v>205</v>
      </c>
      <c r="B51" s="84">
        <v>200</v>
      </c>
      <c r="C51" s="48" t="s">
        <v>208</v>
      </c>
      <c r="D51" s="105">
        <v>12000</v>
      </c>
      <c r="E51" s="106">
        <v>12000</v>
      </c>
      <c r="F51" s="106"/>
      <c r="G51" s="107">
        <f t="shared" si="4"/>
        <v>0</v>
      </c>
      <c r="H51" s="113"/>
      <c r="I51" s="113"/>
      <c r="J51" s="113"/>
      <c r="K51" s="113"/>
      <c r="L51" s="109"/>
      <c r="M51" s="88"/>
      <c r="N51" s="114"/>
      <c r="O51" s="110"/>
      <c r="P51" s="110"/>
      <c r="Q51" s="111"/>
      <c r="R51" s="102"/>
      <c r="S51" s="102"/>
      <c r="T51" s="102"/>
      <c r="U51" s="102"/>
      <c r="V51" s="102"/>
    </row>
    <row r="52" spans="1:22" s="103" customFormat="1" ht="76.5" customHeight="1">
      <c r="A52" s="118" t="s">
        <v>209</v>
      </c>
      <c r="B52" s="84">
        <v>200</v>
      </c>
      <c r="C52" s="48" t="s">
        <v>210</v>
      </c>
      <c r="D52" s="105">
        <v>25000</v>
      </c>
      <c r="E52" s="106">
        <v>23237.16</v>
      </c>
      <c r="F52" s="106"/>
      <c r="G52" s="107">
        <f t="shared" si="4"/>
        <v>1762.8400000000001</v>
      </c>
      <c r="H52" s="113"/>
      <c r="I52" s="113"/>
      <c r="J52" s="113"/>
      <c r="K52" s="113"/>
      <c r="L52" s="109"/>
      <c r="M52" s="88"/>
      <c r="N52" s="114"/>
      <c r="O52" s="110"/>
      <c r="P52" s="110"/>
      <c r="Q52" s="111"/>
      <c r="R52" s="102"/>
      <c r="S52" s="102"/>
      <c r="T52" s="102"/>
      <c r="U52" s="102"/>
      <c r="V52" s="102"/>
    </row>
    <row r="53" spans="1:22" s="103" customFormat="1" ht="31.5" customHeight="1">
      <c r="A53" s="47" t="s">
        <v>167</v>
      </c>
      <c r="B53" s="84">
        <v>200</v>
      </c>
      <c r="C53" s="48" t="s">
        <v>211</v>
      </c>
      <c r="D53" s="105">
        <v>25000</v>
      </c>
      <c r="E53" s="106">
        <v>23237.16</v>
      </c>
      <c r="F53" s="106"/>
      <c r="G53" s="107">
        <f t="shared" si="4"/>
        <v>1762.8400000000001</v>
      </c>
      <c r="H53" s="113"/>
      <c r="I53" s="113"/>
      <c r="J53" s="113"/>
      <c r="K53" s="113"/>
      <c r="L53" s="109"/>
      <c r="M53" s="88"/>
      <c r="N53" s="114"/>
      <c r="O53" s="110"/>
      <c r="P53" s="110"/>
      <c r="Q53" s="111"/>
      <c r="R53" s="102"/>
      <c r="S53" s="102"/>
      <c r="T53" s="102"/>
      <c r="U53" s="102"/>
      <c r="V53" s="102"/>
    </row>
    <row r="54" spans="1:22" s="103" customFormat="1" ht="66.75" customHeight="1">
      <c r="A54" s="117" t="s">
        <v>212</v>
      </c>
      <c r="B54" s="84">
        <v>200</v>
      </c>
      <c r="C54" s="48" t="s">
        <v>213</v>
      </c>
      <c r="D54" s="105">
        <v>10000</v>
      </c>
      <c r="E54" s="106">
        <v>0</v>
      </c>
      <c r="F54" s="106"/>
      <c r="G54" s="107">
        <f t="shared" si="4"/>
        <v>10000</v>
      </c>
      <c r="H54" s="113"/>
      <c r="I54" s="113"/>
      <c r="J54" s="113"/>
      <c r="K54" s="113"/>
      <c r="L54" s="109"/>
      <c r="M54" s="88"/>
      <c r="N54" s="114"/>
      <c r="O54" s="110"/>
      <c r="P54" s="110"/>
      <c r="Q54" s="111"/>
      <c r="R54" s="102"/>
      <c r="S54" s="102"/>
      <c r="T54" s="102"/>
      <c r="U54" s="102"/>
      <c r="V54" s="102"/>
    </row>
    <row r="55" spans="1:22" s="103" customFormat="1" ht="39" customHeight="1">
      <c r="A55" s="47" t="s">
        <v>167</v>
      </c>
      <c r="B55" s="84">
        <v>200</v>
      </c>
      <c r="C55" s="48" t="s">
        <v>214</v>
      </c>
      <c r="D55" s="105">
        <v>10000</v>
      </c>
      <c r="E55" s="106">
        <v>0</v>
      </c>
      <c r="F55" s="106"/>
      <c r="G55" s="107">
        <f t="shared" si="4"/>
        <v>10000</v>
      </c>
      <c r="H55" s="113"/>
      <c r="I55" s="113"/>
      <c r="J55" s="113"/>
      <c r="K55" s="113"/>
      <c r="L55" s="109"/>
      <c r="M55" s="88"/>
      <c r="N55" s="114"/>
      <c r="O55" s="110"/>
      <c r="P55" s="110"/>
      <c r="Q55" s="111"/>
      <c r="R55" s="102"/>
      <c r="S55" s="102"/>
      <c r="T55" s="102"/>
      <c r="U55" s="102"/>
      <c r="V55" s="102"/>
    </row>
    <row r="56" spans="1:22" s="103" customFormat="1" ht="58.5" customHeight="1">
      <c r="A56" s="117" t="s">
        <v>215</v>
      </c>
      <c r="B56" s="84">
        <v>200</v>
      </c>
      <c r="C56" s="48" t="s">
        <v>216</v>
      </c>
      <c r="D56" s="105">
        <v>4000</v>
      </c>
      <c r="E56" s="106">
        <v>0</v>
      </c>
      <c r="F56" s="106"/>
      <c r="G56" s="107">
        <f t="shared" si="4"/>
        <v>4000</v>
      </c>
      <c r="H56" s="113"/>
      <c r="I56" s="113"/>
      <c r="J56" s="113"/>
      <c r="K56" s="113"/>
      <c r="L56" s="109"/>
      <c r="M56" s="88"/>
      <c r="N56" s="114"/>
      <c r="O56" s="110"/>
      <c r="P56" s="110"/>
      <c r="Q56" s="111"/>
      <c r="R56" s="102"/>
      <c r="S56" s="102"/>
      <c r="T56" s="102"/>
      <c r="U56" s="102"/>
      <c r="V56" s="102"/>
    </row>
    <row r="57" spans="1:22" s="103" customFormat="1" ht="67.5" customHeight="1">
      <c r="A57" s="47" t="s">
        <v>167</v>
      </c>
      <c r="B57" s="84">
        <v>200</v>
      </c>
      <c r="C57" s="48" t="s">
        <v>217</v>
      </c>
      <c r="D57" s="105">
        <v>4000</v>
      </c>
      <c r="E57" s="106">
        <v>0</v>
      </c>
      <c r="F57" s="106"/>
      <c r="G57" s="107">
        <f t="shared" si="4"/>
        <v>4000</v>
      </c>
      <c r="H57" s="113"/>
      <c r="I57" s="113"/>
      <c r="J57" s="113"/>
      <c r="K57" s="113"/>
      <c r="L57" s="109"/>
      <c r="M57" s="88"/>
      <c r="N57" s="114"/>
      <c r="O57" s="110"/>
      <c r="P57" s="110"/>
      <c r="Q57" s="111"/>
      <c r="R57" s="102"/>
      <c r="S57" s="102"/>
      <c r="T57" s="102"/>
      <c r="U57" s="102"/>
      <c r="V57" s="102"/>
    </row>
    <row r="58" spans="1:22" s="103" customFormat="1" ht="67.5" customHeight="1">
      <c r="A58" s="118" t="s">
        <v>218</v>
      </c>
      <c r="B58" s="84">
        <v>200</v>
      </c>
      <c r="C58" s="48" t="s">
        <v>219</v>
      </c>
      <c r="D58" s="105">
        <v>2000</v>
      </c>
      <c r="E58" s="106">
        <v>0</v>
      </c>
      <c r="F58" s="106"/>
      <c r="G58" s="107">
        <f t="shared" si="4"/>
        <v>2000</v>
      </c>
      <c r="H58" s="113"/>
      <c r="I58" s="113"/>
      <c r="J58" s="113"/>
      <c r="K58" s="113"/>
      <c r="L58" s="109"/>
      <c r="M58" s="88"/>
      <c r="N58" s="114"/>
      <c r="O58" s="110"/>
      <c r="P58" s="110"/>
      <c r="Q58" s="111"/>
      <c r="R58" s="102"/>
      <c r="S58" s="102"/>
      <c r="T58" s="102"/>
      <c r="U58" s="102"/>
      <c r="V58" s="102"/>
    </row>
    <row r="59" spans="1:22" s="103" customFormat="1" ht="67.5" customHeight="1">
      <c r="A59" s="47" t="s">
        <v>167</v>
      </c>
      <c r="B59" s="84">
        <v>200</v>
      </c>
      <c r="C59" s="48" t="s">
        <v>220</v>
      </c>
      <c r="D59" s="105">
        <v>2000</v>
      </c>
      <c r="E59" s="106">
        <v>0</v>
      </c>
      <c r="F59" s="106"/>
      <c r="G59" s="107">
        <f t="shared" si="4"/>
        <v>2000</v>
      </c>
      <c r="H59" s="113"/>
      <c r="I59" s="113"/>
      <c r="J59" s="113"/>
      <c r="K59" s="113"/>
      <c r="L59" s="109"/>
      <c r="M59" s="88"/>
      <c r="N59" s="114"/>
      <c r="O59" s="110"/>
      <c r="P59" s="110"/>
      <c r="Q59" s="111"/>
      <c r="R59" s="102"/>
      <c r="S59" s="102"/>
      <c r="T59" s="102"/>
      <c r="U59" s="102"/>
      <c r="V59" s="102"/>
    </row>
    <row r="60" spans="1:22" s="103" customFormat="1" ht="63" customHeight="1">
      <c r="A60" s="117" t="s">
        <v>221</v>
      </c>
      <c r="B60" s="84">
        <v>200</v>
      </c>
      <c r="C60" s="48" t="s">
        <v>222</v>
      </c>
      <c r="D60" s="105">
        <v>88797</v>
      </c>
      <c r="E60" s="106">
        <v>86059.84</v>
      </c>
      <c r="F60" s="106"/>
      <c r="G60" s="107">
        <f t="shared" si="4"/>
        <v>2737.1600000000035</v>
      </c>
      <c r="H60" s="113"/>
      <c r="I60" s="113"/>
      <c r="J60" s="113"/>
      <c r="K60" s="113"/>
      <c r="L60" s="109"/>
      <c r="M60" s="88"/>
      <c r="N60" s="114"/>
      <c r="O60" s="110"/>
      <c r="P60" s="110"/>
      <c r="Q60" s="111"/>
      <c r="R60" s="102"/>
      <c r="S60" s="102"/>
      <c r="T60" s="102"/>
      <c r="U60" s="102"/>
      <c r="V60" s="102"/>
    </row>
    <row r="61" spans="1:22" s="103" customFormat="1" ht="67.5" customHeight="1">
      <c r="A61" s="47" t="s">
        <v>167</v>
      </c>
      <c r="B61" s="84">
        <v>200</v>
      </c>
      <c r="C61" s="48" t="s">
        <v>223</v>
      </c>
      <c r="D61" s="105">
        <v>88797</v>
      </c>
      <c r="E61" s="106">
        <v>86059.84</v>
      </c>
      <c r="F61" s="106"/>
      <c r="G61" s="107">
        <f t="shared" si="4"/>
        <v>2737.1600000000035</v>
      </c>
      <c r="H61" s="113"/>
      <c r="I61" s="113"/>
      <c r="J61" s="113"/>
      <c r="K61" s="113"/>
      <c r="L61" s="109"/>
      <c r="M61" s="88"/>
      <c r="N61" s="114"/>
      <c r="O61" s="110"/>
      <c r="P61" s="110"/>
      <c r="Q61" s="111"/>
      <c r="R61" s="102"/>
      <c r="S61" s="102"/>
      <c r="T61" s="102"/>
      <c r="U61" s="102"/>
      <c r="V61" s="102"/>
    </row>
    <row r="62" spans="1:22" s="103" customFormat="1" ht="54.75" customHeight="1" hidden="1">
      <c r="A62" s="47"/>
      <c r="B62" s="84"/>
      <c r="C62" s="48"/>
      <c r="D62" s="105"/>
      <c r="E62" s="106"/>
      <c r="F62" s="106"/>
      <c r="G62" s="107"/>
      <c r="H62" s="113"/>
      <c r="I62" s="113"/>
      <c r="J62" s="113"/>
      <c r="K62" s="113"/>
      <c r="L62" s="109"/>
      <c r="M62" s="88"/>
      <c r="N62" s="114"/>
      <c r="O62" s="110"/>
      <c r="P62" s="110"/>
      <c r="Q62" s="111"/>
      <c r="R62" s="102"/>
      <c r="S62" s="102"/>
      <c r="T62" s="102"/>
      <c r="U62" s="102"/>
      <c r="V62" s="102"/>
    </row>
    <row r="63" spans="1:22" s="103" customFormat="1" ht="67.5" customHeight="1">
      <c r="A63" s="117" t="s">
        <v>224</v>
      </c>
      <c r="B63" s="84">
        <v>200</v>
      </c>
      <c r="C63" s="48" t="s">
        <v>213</v>
      </c>
      <c r="D63" s="105">
        <v>12000</v>
      </c>
      <c r="E63" s="106">
        <v>12000</v>
      </c>
      <c r="F63" s="106"/>
      <c r="G63" s="107">
        <f aca="true" t="shared" si="5" ref="G63:G64">D63-E63</f>
        <v>0</v>
      </c>
      <c r="H63" s="113"/>
      <c r="I63" s="113"/>
      <c r="J63" s="113"/>
      <c r="K63" s="113"/>
      <c r="L63" s="109"/>
      <c r="M63" s="88"/>
      <c r="N63" s="114"/>
      <c r="O63" s="110"/>
      <c r="P63" s="110"/>
      <c r="Q63" s="111"/>
      <c r="R63" s="102"/>
      <c r="S63" s="102"/>
      <c r="T63" s="102"/>
      <c r="U63" s="102"/>
      <c r="V63" s="102"/>
    </row>
    <row r="64" spans="1:22" s="103" customFormat="1" ht="49.5" customHeight="1">
      <c r="A64" s="47" t="s">
        <v>180</v>
      </c>
      <c r="B64" s="84">
        <v>200</v>
      </c>
      <c r="C64" s="48" t="s">
        <v>225</v>
      </c>
      <c r="D64" s="105">
        <v>12000</v>
      </c>
      <c r="E64" s="106">
        <v>12000</v>
      </c>
      <c r="F64" s="106"/>
      <c r="G64" s="107">
        <f t="shared" si="5"/>
        <v>0</v>
      </c>
      <c r="H64" s="113"/>
      <c r="I64" s="113"/>
      <c r="J64" s="113"/>
      <c r="K64" s="113"/>
      <c r="L64" s="109"/>
      <c r="M64" s="88"/>
      <c r="N64" s="114"/>
      <c r="O64" s="110"/>
      <c r="P64" s="110"/>
      <c r="Q64" s="111"/>
      <c r="R64" s="102"/>
      <c r="S64" s="102"/>
      <c r="T64" s="102"/>
      <c r="U64" s="102"/>
      <c r="V64" s="102"/>
    </row>
    <row r="65" spans="1:22" s="103" customFormat="1" ht="49.5" customHeight="1" hidden="1">
      <c r="A65" s="47"/>
      <c r="B65" s="84"/>
      <c r="C65" s="48"/>
      <c r="D65" s="105"/>
      <c r="E65" s="106"/>
      <c r="F65" s="106"/>
      <c r="G65" s="107"/>
      <c r="H65" s="113"/>
      <c r="I65" s="113"/>
      <c r="J65" s="113"/>
      <c r="K65" s="113"/>
      <c r="L65" s="109"/>
      <c r="M65" s="88"/>
      <c r="N65" s="114"/>
      <c r="O65" s="110"/>
      <c r="P65" s="110"/>
      <c r="Q65" s="111"/>
      <c r="R65" s="102"/>
      <c r="S65" s="102"/>
      <c r="T65" s="102"/>
      <c r="U65" s="102"/>
      <c r="V65" s="102"/>
    </row>
    <row r="66" spans="1:22" s="103" customFormat="1" ht="49.5" customHeight="1" hidden="1">
      <c r="A66" s="47"/>
      <c r="B66" s="84"/>
      <c r="C66" s="48"/>
      <c r="D66" s="105"/>
      <c r="E66" s="106"/>
      <c r="F66" s="106"/>
      <c r="G66" s="107"/>
      <c r="H66" s="113"/>
      <c r="I66" s="113"/>
      <c r="J66" s="113"/>
      <c r="K66" s="113"/>
      <c r="L66" s="109"/>
      <c r="M66" s="88"/>
      <c r="N66" s="114"/>
      <c r="O66" s="110"/>
      <c r="P66" s="110"/>
      <c r="Q66" s="111"/>
      <c r="R66" s="102"/>
      <c r="S66" s="102"/>
      <c r="T66" s="102"/>
      <c r="U66" s="102"/>
      <c r="V66" s="102"/>
    </row>
    <row r="67" spans="1:22" s="103" customFormat="1" ht="31.5" customHeight="1" hidden="1">
      <c r="A67" s="47"/>
      <c r="B67" s="84"/>
      <c r="C67" s="48"/>
      <c r="D67" s="105"/>
      <c r="E67" s="106"/>
      <c r="F67" s="106"/>
      <c r="G67" s="107"/>
      <c r="H67" s="113"/>
      <c r="I67" s="113"/>
      <c r="J67" s="113"/>
      <c r="K67" s="113"/>
      <c r="L67" s="109"/>
      <c r="M67" s="88"/>
      <c r="N67" s="114"/>
      <c r="O67" s="110"/>
      <c r="P67" s="110"/>
      <c r="Q67" s="111"/>
      <c r="R67" s="102"/>
      <c r="S67" s="102"/>
      <c r="T67" s="102"/>
      <c r="U67" s="102"/>
      <c r="V67" s="102"/>
    </row>
    <row r="68" spans="1:22" s="103" customFormat="1" ht="31.5" customHeight="1" hidden="1">
      <c r="A68" s="47" t="s">
        <v>163</v>
      </c>
      <c r="B68" s="84" t="s">
        <v>146</v>
      </c>
      <c r="C68" s="48" t="s">
        <v>226</v>
      </c>
      <c r="D68" s="105">
        <v>169200</v>
      </c>
      <c r="E68" s="106">
        <v>160600.27</v>
      </c>
      <c r="F68" s="106"/>
      <c r="G68" s="107">
        <f aca="true" t="shared" si="6" ref="G68:G70">D68-E68</f>
        <v>8599.73000000001</v>
      </c>
      <c r="H68" s="113"/>
      <c r="I68" s="113"/>
      <c r="J68" s="113"/>
      <c r="K68" s="113"/>
      <c r="L68" s="109"/>
      <c r="M68" s="88"/>
      <c r="N68" s="114"/>
      <c r="O68" s="110"/>
      <c r="P68" s="110"/>
      <c r="Q68" s="111"/>
      <c r="R68" s="102"/>
      <c r="S68" s="102"/>
      <c r="T68" s="102"/>
      <c r="U68" s="102"/>
      <c r="V68" s="102"/>
    </row>
    <row r="69" spans="1:22" s="103" customFormat="1" ht="31.5" customHeight="1" hidden="1">
      <c r="A69" s="47" t="s">
        <v>165</v>
      </c>
      <c r="B69" s="84" t="s">
        <v>146</v>
      </c>
      <c r="C69" s="48" t="s">
        <v>227</v>
      </c>
      <c r="D69" s="105">
        <v>169200</v>
      </c>
      <c r="E69" s="106">
        <v>160600.27</v>
      </c>
      <c r="F69" s="106"/>
      <c r="G69" s="107">
        <f t="shared" si="6"/>
        <v>8599.73000000001</v>
      </c>
      <c r="H69" s="113"/>
      <c r="I69" s="113"/>
      <c r="J69" s="113"/>
      <c r="K69" s="113"/>
      <c r="L69" s="109"/>
      <c r="M69" s="88"/>
      <c r="N69" s="114"/>
      <c r="O69" s="110"/>
      <c r="P69" s="110"/>
      <c r="Q69" s="111"/>
      <c r="R69" s="102"/>
      <c r="S69" s="102"/>
      <c r="T69" s="102"/>
      <c r="U69" s="102"/>
      <c r="V69" s="102"/>
    </row>
    <row r="70" spans="1:22" s="103" customFormat="1" ht="31.5" customHeight="1" hidden="1">
      <c r="A70" s="47" t="s">
        <v>167</v>
      </c>
      <c r="B70" s="84" t="s">
        <v>146</v>
      </c>
      <c r="C70" s="48" t="s">
        <v>228</v>
      </c>
      <c r="D70" s="105">
        <v>169200</v>
      </c>
      <c r="E70" s="106">
        <v>160600.27</v>
      </c>
      <c r="F70" s="106"/>
      <c r="G70" s="107">
        <f t="shared" si="6"/>
        <v>8599.73000000001</v>
      </c>
      <c r="H70" s="113"/>
      <c r="I70" s="113"/>
      <c r="J70" s="113"/>
      <c r="K70" s="113"/>
      <c r="L70" s="109"/>
      <c r="M70" s="88"/>
      <c r="N70" s="114"/>
      <c r="O70" s="110"/>
      <c r="P70" s="110"/>
      <c r="Q70" s="111"/>
      <c r="R70" s="102"/>
      <c r="S70" s="102"/>
      <c r="T70" s="102"/>
      <c r="U70" s="102"/>
      <c r="V70" s="102"/>
    </row>
    <row r="71" spans="1:22" s="103" customFormat="1" ht="31.5" customHeight="1" hidden="1">
      <c r="A71" s="47"/>
      <c r="B71" s="84"/>
      <c r="C71" s="48"/>
      <c r="D71" s="105"/>
      <c r="E71" s="106"/>
      <c r="F71" s="106"/>
      <c r="G71" s="107"/>
      <c r="H71" s="113"/>
      <c r="I71" s="113"/>
      <c r="J71" s="113"/>
      <c r="K71" s="113"/>
      <c r="L71" s="109"/>
      <c r="M71" s="88"/>
      <c r="N71" s="114"/>
      <c r="O71" s="110"/>
      <c r="P71" s="110"/>
      <c r="Q71" s="111"/>
      <c r="R71" s="102"/>
      <c r="S71" s="102"/>
      <c r="T71" s="102"/>
      <c r="U71" s="102"/>
      <c r="V71" s="102"/>
    </row>
    <row r="72" spans="1:22" s="103" customFormat="1" ht="31.5" customHeight="1" hidden="1">
      <c r="A72" s="47" t="s">
        <v>174</v>
      </c>
      <c r="B72" s="84" t="s">
        <v>146</v>
      </c>
      <c r="C72" s="48" t="s">
        <v>229</v>
      </c>
      <c r="D72" s="105">
        <v>40880</v>
      </c>
      <c r="E72" s="105">
        <v>40880</v>
      </c>
      <c r="F72" s="119"/>
      <c r="G72" s="107">
        <v>0</v>
      </c>
      <c r="H72" s="113"/>
      <c r="I72" s="113"/>
      <c r="J72" s="113"/>
      <c r="K72" s="113"/>
      <c r="L72" s="109"/>
      <c r="M72" s="88"/>
      <c r="N72" s="114"/>
      <c r="O72" s="110"/>
      <c r="P72" s="110"/>
      <c r="Q72" s="111"/>
      <c r="R72" s="102"/>
      <c r="S72" s="102"/>
      <c r="T72" s="102"/>
      <c r="U72" s="102"/>
      <c r="V72" s="102"/>
    </row>
    <row r="73" spans="1:22" s="103" customFormat="1" ht="31.5" customHeight="1" hidden="1">
      <c r="A73" s="47" t="s">
        <v>176</v>
      </c>
      <c r="B73" s="84" t="s">
        <v>146</v>
      </c>
      <c r="C73" s="48" t="s">
        <v>230</v>
      </c>
      <c r="D73" s="105">
        <v>40880</v>
      </c>
      <c r="E73" s="105">
        <v>40880</v>
      </c>
      <c r="F73" s="119"/>
      <c r="G73" s="107">
        <v>0</v>
      </c>
      <c r="H73" s="113"/>
      <c r="I73" s="113"/>
      <c r="J73" s="113"/>
      <c r="K73" s="113"/>
      <c r="L73" s="109"/>
      <c r="M73" s="88"/>
      <c r="N73" s="114"/>
      <c r="O73" s="110"/>
      <c r="P73" s="110"/>
      <c r="Q73" s="111"/>
      <c r="R73" s="102"/>
      <c r="S73" s="102"/>
      <c r="T73" s="102"/>
      <c r="U73" s="102"/>
      <c r="V73" s="102"/>
    </row>
    <row r="74" spans="1:22" s="103" customFormat="1" ht="31.5" customHeight="1" hidden="1">
      <c r="A74" s="47" t="s">
        <v>178</v>
      </c>
      <c r="B74" s="84">
        <v>200</v>
      </c>
      <c r="C74" s="48" t="s">
        <v>231</v>
      </c>
      <c r="D74" s="105">
        <v>28880</v>
      </c>
      <c r="E74" s="105">
        <v>28880</v>
      </c>
      <c r="F74" s="119"/>
      <c r="G74" s="107">
        <v>0</v>
      </c>
      <c r="H74" s="113"/>
      <c r="I74" s="113"/>
      <c r="J74" s="113"/>
      <c r="K74" s="113"/>
      <c r="L74" s="109"/>
      <c r="M74" s="88"/>
      <c r="N74" s="114"/>
      <c r="O74" s="110"/>
      <c r="P74" s="110"/>
      <c r="Q74" s="111"/>
      <c r="R74" s="102"/>
      <c r="S74" s="102"/>
      <c r="T74" s="102"/>
      <c r="U74" s="102"/>
      <c r="V74" s="102"/>
    </row>
    <row r="75" spans="1:22" s="103" customFormat="1" ht="31.5" customHeight="1" hidden="1">
      <c r="A75" s="47" t="s">
        <v>180</v>
      </c>
      <c r="B75" s="84" t="s">
        <v>146</v>
      </c>
      <c r="C75" s="48" t="s">
        <v>232</v>
      </c>
      <c r="D75" s="105">
        <v>12000</v>
      </c>
      <c r="E75" s="105">
        <v>12000</v>
      </c>
      <c r="F75" s="119"/>
      <c r="G75" s="107">
        <v>0</v>
      </c>
      <c r="H75" s="113"/>
      <c r="I75" s="113"/>
      <c r="J75" s="113"/>
      <c r="K75" s="113"/>
      <c r="L75" s="109"/>
      <c r="M75" s="88"/>
      <c r="N75" s="114"/>
      <c r="O75" s="110"/>
      <c r="P75" s="110"/>
      <c r="Q75" s="111"/>
      <c r="R75" s="102"/>
      <c r="S75" s="102"/>
      <c r="T75" s="102"/>
      <c r="U75" s="102"/>
      <c r="V75" s="102"/>
    </row>
    <row r="76" spans="1:22" s="103" customFormat="1" ht="31.5" customHeight="1">
      <c r="A76" s="112" t="s">
        <v>233</v>
      </c>
      <c r="B76" s="84" t="s">
        <v>146</v>
      </c>
      <c r="C76" s="48" t="s">
        <v>234</v>
      </c>
      <c r="D76" s="105">
        <v>117600</v>
      </c>
      <c r="E76" s="106">
        <v>65682.12</v>
      </c>
      <c r="F76" s="106"/>
      <c r="G76" s="107">
        <f aca="true" t="shared" si="7" ref="G76:G86">D76-E76</f>
        <v>51917.880000000005</v>
      </c>
      <c r="H76" s="113"/>
      <c r="I76" s="113"/>
      <c r="J76" s="113"/>
      <c r="K76" s="113"/>
      <c r="L76" s="109"/>
      <c r="M76" s="88"/>
      <c r="N76" s="114"/>
      <c r="O76" s="110"/>
      <c r="P76" s="110"/>
      <c r="Q76" s="111"/>
      <c r="R76" s="102"/>
      <c r="S76" s="102"/>
      <c r="T76" s="102"/>
      <c r="U76" s="102"/>
      <c r="V76" s="102"/>
    </row>
    <row r="77" spans="1:22" s="103" customFormat="1" ht="31.5" customHeight="1">
      <c r="A77" s="47" t="s">
        <v>235</v>
      </c>
      <c r="B77" s="84" t="s">
        <v>146</v>
      </c>
      <c r="C77" s="48" t="s">
        <v>236</v>
      </c>
      <c r="D77" s="105">
        <v>117600</v>
      </c>
      <c r="E77" s="106">
        <v>65682.12</v>
      </c>
      <c r="F77" s="106"/>
      <c r="G77" s="107">
        <f t="shared" si="7"/>
        <v>51917.880000000005</v>
      </c>
      <c r="H77" s="113"/>
      <c r="I77" s="113"/>
      <c r="J77" s="113"/>
      <c r="K77" s="113"/>
      <c r="L77" s="109"/>
      <c r="M77" s="88"/>
      <c r="N77" s="114"/>
      <c r="O77" s="110"/>
      <c r="P77" s="110"/>
      <c r="Q77" s="111"/>
      <c r="R77" s="102"/>
      <c r="S77" s="102"/>
      <c r="T77" s="102"/>
      <c r="U77" s="102"/>
      <c r="V77" s="102"/>
    </row>
    <row r="78" spans="1:22" s="103" customFormat="1" ht="31.5" customHeight="1" hidden="1">
      <c r="A78" s="47" t="s">
        <v>153</v>
      </c>
      <c r="B78" s="84" t="s">
        <v>146</v>
      </c>
      <c r="C78" s="48" t="s">
        <v>237</v>
      </c>
      <c r="D78" s="105">
        <v>92500</v>
      </c>
      <c r="E78" s="106">
        <v>92500</v>
      </c>
      <c r="F78" s="106"/>
      <c r="G78" s="107">
        <f t="shared" si="7"/>
        <v>0</v>
      </c>
      <c r="H78" s="113"/>
      <c r="I78" s="113"/>
      <c r="J78" s="113"/>
      <c r="K78" s="113"/>
      <c r="L78" s="109"/>
      <c r="M78" s="88"/>
      <c r="N78" s="114"/>
      <c r="O78" s="110"/>
      <c r="P78" s="110"/>
      <c r="Q78" s="111"/>
      <c r="R78" s="102"/>
      <c r="S78" s="102"/>
      <c r="T78" s="102"/>
      <c r="U78" s="102"/>
      <c r="V78" s="102"/>
    </row>
    <row r="79" spans="1:22" s="103" customFormat="1" ht="31.5" customHeight="1" hidden="1">
      <c r="A79" s="47" t="s">
        <v>155</v>
      </c>
      <c r="B79" s="84" t="s">
        <v>146</v>
      </c>
      <c r="C79" s="48" t="s">
        <v>238</v>
      </c>
      <c r="D79" s="105">
        <v>92500</v>
      </c>
      <c r="E79" s="106">
        <v>92500</v>
      </c>
      <c r="F79" s="106"/>
      <c r="G79" s="107">
        <f t="shared" si="7"/>
        <v>0</v>
      </c>
      <c r="H79" s="113"/>
      <c r="I79" s="113"/>
      <c r="J79" s="113"/>
      <c r="K79" s="113"/>
      <c r="L79" s="109"/>
      <c r="M79" s="88"/>
      <c r="N79" s="114"/>
      <c r="O79" s="110"/>
      <c r="P79" s="115"/>
      <c r="Q79" s="111"/>
      <c r="R79" s="102"/>
      <c r="S79" s="102"/>
      <c r="T79" s="102"/>
      <c r="U79" s="102"/>
      <c r="V79" s="102"/>
    </row>
    <row r="80" spans="1:22" s="103" customFormat="1" ht="31.5" customHeight="1">
      <c r="A80" s="47" t="s">
        <v>157</v>
      </c>
      <c r="B80" s="84" t="s">
        <v>146</v>
      </c>
      <c r="C80" s="48" t="s">
        <v>239</v>
      </c>
      <c r="D80" s="105">
        <v>82084.8</v>
      </c>
      <c r="E80" s="106">
        <v>55692.26</v>
      </c>
      <c r="F80" s="106"/>
      <c r="G80" s="107">
        <f t="shared" si="7"/>
        <v>26392.54</v>
      </c>
      <c r="H80" s="113"/>
      <c r="I80" s="113"/>
      <c r="J80" s="113"/>
      <c r="K80" s="113"/>
      <c r="L80" s="109"/>
      <c r="M80" s="88"/>
      <c r="N80" s="114"/>
      <c r="O80" s="110"/>
      <c r="P80" s="115"/>
      <c r="Q80" s="111"/>
      <c r="R80" s="102"/>
      <c r="S80" s="102"/>
      <c r="T80" s="102"/>
      <c r="U80" s="102"/>
      <c r="V80" s="102"/>
    </row>
    <row r="81" spans="1:22" s="103" customFormat="1" ht="31.5" customHeight="1">
      <c r="A81" s="47" t="s">
        <v>161</v>
      </c>
      <c r="B81" s="84" t="s">
        <v>146</v>
      </c>
      <c r="C81" s="48" t="s">
        <v>240</v>
      </c>
      <c r="D81" s="105">
        <v>35515.2</v>
      </c>
      <c r="E81" s="106">
        <v>9989.86</v>
      </c>
      <c r="F81" s="106"/>
      <c r="G81" s="107">
        <f t="shared" si="7"/>
        <v>25525.339999999997</v>
      </c>
      <c r="H81" s="113"/>
      <c r="I81" s="113"/>
      <c r="J81" s="113"/>
      <c r="K81" s="113"/>
      <c r="L81" s="109"/>
      <c r="M81" s="88"/>
      <c r="N81" s="114"/>
      <c r="O81" s="110"/>
      <c r="P81" s="115"/>
      <c r="Q81" s="111"/>
      <c r="R81" s="102"/>
      <c r="S81" s="102"/>
      <c r="T81" s="102"/>
      <c r="U81" s="102"/>
      <c r="V81" s="102"/>
    </row>
    <row r="82" spans="1:22" s="103" customFormat="1" ht="36" customHeight="1">
      <c r="A82" s="117" t="s">
        <v>241</v>
      </c>
      <c r="B82" s="84">
        <v>200</v>
      </c>
      <c r="C82" s="48" t="s">
        <v>242</v>
      </c>
      <c r="D82" s="105">
        <v>117600</v>
      </c>
      <c r="E82" s="106">
        <v>65682.12</v>
      </c>
      <c r="F82" s="106"/>
      <c r="G82" s="107">
        <f t="shared" si="7"/>
        <v>51917.880000000005</v>
      </c>
      <c r="H82" s="113"/>
      <c r="I82" s="113"/>
      <c r="J82" s="113"/>
      <c r="K82" s="113"/>
      <c r="L82" s="109"/>
      <c r="M82" s="88"/>
      <c r="N82" s="114"/>
      <c r="O82" s="110"/>
      <c r="P82" s="115"/>
      <c r="Q82" s="111"/>
      <c r="R82" s="102"/>
      <c r="S82" s="102"/>
      <c r="T82" s="102"/>
      <c r="U82" s="102"/>
      <c r="V82" s="102"/>
    </row>
    <row r="83" spans="1:22" s="103" customFormat="1" ht="36" customHeight="1">
      <c r="A83" s="47" t="s">
        <v>157</v>
      </c>
      <c r="B83" s="84">
        <v>200</v>
      </c>
      <c r="C83" s="48" t="s">
        <v>243</v>
      </c>
      <c r="D83" s="105">
        <v>82084.8</v>
      </c>
      <c r="E83" s="106">
        <v>55692.26</v>
      </c>
      <c r="F83" s="106"/>
      <c r="G83" s="107">
        <f t="shared" si="7"/>
        <v>26392.54</v>
      </c>
      <c r="H83" s="113"/>
      <c r="I83" s="113"/>
      <c r="J83" s="113"/>
      <c r="K83" s="113"/>
      <c r="L83" s="109"/>
      <c r="M83" s="88"/>
      <c r="N83" s="114"/>
      <c r="O83" s="110"/>
      <c r="P83" s="115"/>
      <c r="Q83" s="111"/>
      <c r="R83" s="102"/>
      <c r="S83" s="102"/>
      <c r="T83" s="102"/>
      <c r="U83" s="102"/>
      <c r="V83" s="102"/>
    </row>
    <row r="84" spans="1:22" s="103" customFormat="1" ht="31.5" customHeight="1">
      <c r="A84" s="47" t="s">
        <v>161</v>
      </c>
      <c r="B84" s="84">
        <v>200</v>
      </c>
      <c r="C84" s="48" t="s">
        <v>244</v>
      </c>
      <c r="D84" s="105">
        <v>35515.2</v>
      </c>
      <c r="E84" s="106">
        <v>9989.86</v>
      </c>
      <c r="F84" s="106"/>
      <c r="G84" s="107">
        <f t="shared" si="7"/>
        <v>25525.339999999997</v>
      </c>
      <c r="H84" s="113"/>
      <c r="I84" s="113"/>
      <c r="J84" s="113"/>
      <c r="K84" s="113"/>
      <c r="L84" s="109"/>
      <c r="M84" s="88"/>
      <c r="N84" s="114"/>
      <c r="O84" s="110"/>
      <c r="P84" s="115"/>
      <c r="Q84" s="111"/>
      <c r="R84" s="102"/>
      <c r="S84" s="102"/>
      <c r="T84" s="102"/>
      <c r="U84" s="102"/>
      <c r="V84" s="102"/>
    </row>
    <row r="85" spans="1:22" s="103" customFormat="1" ht="31.5" customHeight="1">
      <c r="A85" s="112" t="s">
        <v>245</v>
      </c>
      <c r="B85" s="84" t="s">
        <v>146</v>
      </c>
      <c r="C85" s="48" t="s">
        <v>246</v>
      </c>
      <c r="D85" s="105">
        <v>50000</v>
      </c>
      <c r="E85" s="120">
        <v>15350</v>
      </c>
      <c r="F85" s="120"/>
      <c r="G85" s="107">
        <f t="shared" si="7"/>
        <v>34650</v>
      </c>
      <c r="H85" s="113"/>
      <c r="I85" s="113"/>
      <c r="J85" s="113"/>
      <c r="K85" s="113"/>
      <c r="L85" s="109"/>
      <c r="M85" s="88"/>
      <c r="N85" s="114"/>
      <c r="O85" s="110"/>
      <c r="P85" s="110"/>
      <c r="Q85" s="111"/>
      <c r="R85" s="102"/>
      <c r="S85" s="102"/>
      <c r="T85" s="102"/>
      <c r="U85" s="102"/>
      <c r="V85" s="102"/>
    </row>
    <row r="86" spans="1:22" s="103" customFormat="1" ht="31.5" customHeight="1">
      <c r="A86" s="47" t="s">
        <v>247</v>
      </c>
      <c r="B86" s="84" t="s">
        <v>146</v>
      </c>
      <c r="C86" s="48" t="s">
        <v>248</v>
      </c>
      <c r="D86" s="105">
        <v>50000</v>
      </c>
      <c r="E86" s="120">
        <v>15350</v>
      </c>
      <c r="F86" s="120"/>
      <c r="G86" s="107">
        <f t="shared" si="7"/>
        <v>34650</v>
      </c>
      <c r="H86" s="113"/>
      <c r="I86" s="113"/>
      <c r="J86" s="113"/>
      <c r="K86" s="113"/>
      <c r="L86" s="109"/>
      <c r="M86" s="88"/>
      <c r="N86" s="114"/>
      <c r="O86" s="110"/>
      <c r="P86" s="110"/>
      <c r="Q86" s="111"/>
      <c r="R86" s="102"/>
      <c r="S86" s="102"/>
      <c r="T86" s="102"/>
      <c r="U86" s="102"/>
      <c r="V86" s="102"/>
    </row>
    <row r="87" spans="1:22" s="103" customFormat="1" ht="31.5" customHeight="1" hidden="1">
      <c r="A87" s="47"/>
      <c r="B87" s="84"/>
      <c r="C87" s="48"/>
      <c r="D87" s="105"/>
      <c r="E87" s="121"/>
      <c r="F87" s="121"/>
      <c r="G87" s="107"/>
      <c r="H87" s="113"/>
      <c r="I87" s="113"/>
      <c r="J87" s="113"/>
      <c r="K87" s="113"/>
      <c r="L87" s="109"/>
      <c r="M87" s="88"/>
      <c r="N87" s="114"/>
      <c r="O87" s="110"/>
      <c r="P87" s="110"/>
      <c r="Q87" s="111"/>
      <c r="R87" s="102"/>
      <c r="S87" s="102"/>
      <c r="T87" s="102"/>
      <c r="U87" s="102"/>
      <c r="V87" s="102"/>
    </row>
    <row r="88" spans="1:22" s="103" customFormat="1" ht="31.5" customHeight="1" hidden="1">
      <c r="A88" s="47"/>
      <c r="B88" s="84"/>
      <c r="C88" s="48"/>
      <c r="D88" s="105"/>
      <c r="E88" s="121"/>
      <c r="F88" s="121"/>
      <c r="G88" s="107"/>
      <c r="H88" s="113"/>
      <c r="I88" s="113"/>
      <c r="J88" s="113"/>
      <c r="K88" s="113"/>
      <c r="L88" s="109"/>
      <c r="M88" s="88"/>
      <c r="N88" s="114"/>
      <c r="O88" s="110"/>
      <c r="P88" s="110"/>
      <c r="Q88" s="111"/>
      <c r="R88" s="102"/>
      <c r="S88" s="102"/>
      <c r="T88" s="102"/>
      <c r="U88" s="102"/>
      <c r="V88" s="102"/>
    </row>
    <row r="89" spans="1:22" s="103" customFormat="1" ht="31.5" customHeight="1">
      <c r="A89" s="47" t="s">
        <v>167</v>
      </c>
      <c r="B89" s="84" t="s">
        <v>146</v>
      </c>
      <c r="C89" s="48" t="s">
        <v>249</v>
      </c>
      <c r="D89" s="105">
        <v>50000</v>
      </c>
      <c r="E89" s="121">
        <v>5350</v>
      </c>
      <c r="F89" s="121"/>
      <c r="G89" s="107">
        <f aca="true" t="shared" si="8" ref="G89:G95">D89-E89</f>
        <v>44650</v>
      </c>
      <c r="H89" s="113"/>
      <c r="I89" s="113"/>
      <c r="J89" s="113"/>
      <c r="K89" s="113"/>
      <c r="L89" s="109"/>
      <c r="M89" s="88"/>
      <c r="N89" s="114"/>
      <c r="O89" s="110"/>
      <c r="P89" s="115"/>
      <c r="Q89" s="111"/>
      <c r="R89" s="102"/>
      <c r="S89" s="102"/>
      <c r="T89" s="102"/>
      <c r="U89" s="102"/>
      <c r="V89" s="102"/>
    </row>
    <row r="90" spans="1:22" s="103" customFormat="1" ht="52.5" customHeight="1">
      <c r="A90" s="117" t="s">
        <v>250</v>
      </c>
      <c r="B90" s="84">
        <v>200</v>
      </c>
      <c r="C90" s="48" t="s">
        <v>251</v>
      </c>
      <c r="D90" s="105">
        <v>30000</v>
      </c>
      <c r="E90" s="121">
        <v>10000</v>
      </c>
      <c r="F90" s="121"/>
      <c r="G90" s="107">
        <f t="shared" si="8"/>
        <v>20000</v>
      </c>
      <c r="H90" s="113"/>
      <c r="I90" s="113"/>
      <c r="J90" s="113"/>
      <c r="K90" s="113"/>
      <c r="L90" s="109"/>
      <c r="M90" s="88"/>
      <c r="N90" s="114"/>
      <c r="O90" s="110"/>
      <c r="P90" s="115"/>
      <c r="Q90" s="111"/>
      <c r="R90" s="102"/>
      <c r="S90" s="102"/>
      <c r="T90" s="102"/>
      <c r="U90" s="102"/>
      <c r="V90" s="102"/>
    </row>
    <row r="91" spans="1:22" s="103" customFormat="1" ht="31.5" customHeight="1">
      <c r="A91" s="47" t="s">
        <v>167</v>
      </c>
      <c r="B91" s="84">
        <v>200</v>
      </c>
      <c r="C91" s="48" t="s">
        <v>252</v>
      </c>
      <c r="D91" s="105">
        <v>30000</v>
      </c>
      <c r="E91" s="121">
        <v>10000</v>
      </c>
      <c r="F91" s="121"/>
      <c r="G91" s="107">
        <f t="shared" si="8"/>
        <v>20000</v>
      </c>
      <c r="H91" s="113"/>
      <c r="I91" s="113"/>
      <c r="J91" s="113"/>
      <c r="K91" s="113"/>
      <c r="L91" s="109"/>
      <c r="M91" s="88"/>
      <c r="N91" s="114"/>
      <c r="O91" s="110"/>
      <c r="P91" s="115"/>
      <c r="Q91" s="111"/>
      <c r="R91" s="102"/>
      <c r="S91" s="102"/>
      <c r="T91" s="102"/>
      <c r="U91" s="102"/>
      <c r="V91" s="102"/>
    </row>
    <row r="92" spans="1:22" s="103" customFormat="1" ht="57" customHeight="1">
      <c r="A92" s="117" t="s">
        <v>253</v>
      </c>
      <c r="B92" s="84">
        <v>200</v>
      </c>
      <c r="C92" s="48" t="s">
        <v>254</v>
      </c>
      <c r="D92" s="105">
        <v>10000</v>
      </c>
      <c r="E92" s="120">
        <v>5350</v>
      </c>
      <c r="F92" s="121"/>
      <c r="G92" s="107">
        <f t="shared" si="8"/>
        <v>4650</v>
      </c>
      <c r="H92" s="113"/>
      <c r="I92" s="113"/>
      <c r="J92" s="113"/>
      <c r="K92" s="113"/>
      <c r="L92" s="109"/>
      <c r="M92" s="88"/>
      <c r="N92" s="114"/>
      <c r="O92" s="110"/>
      <c r="P92" s="115"/>
      <c r="Q92" s="111"/>
      <c r="R92" s="102"/>
      <c r="S92" s="102"/>
      <c r="T92" s="102"/>
      <c r="U92" s="102"/>
      <c r="V92" s="102"/>
    </row>
    <row r="93" spans="1:22" s="103" customFormat="1" ht="42.75" customHeight="1">
      <c r="A93" s="47" t="s">
        <v>167</v>
      </c>
      <c r="B93" s="84">
        <v>200</v>
      </c>
      <c r="C93" s="48" t="s">
        <v>255</v>
      </c>
      <c r="D93" s="105">
        <v>10000</v>
      </c>
      <c r="E93" s="120">
        <v>5350</v>
      </c>
      <c r="F93" s="121"/>
      <c r="G93" s="107">
        <f t="shared" si="8"/>
        <v>4650</v>
      </c>
      <c r="H93" s="113"/>
      <c r="I93" s="113"/>
      <c r="J93" s="113"/>
      <c r="K93" s="113"/>
      <c r="L93" s="109"/>
      <c r="M93" s="88"/>
      <c r="N93" s="114"/>
      <c r="O93" s="110"/>
      <c r="P93" s="115"/>
      <c r="Q93" s="111"/>
      <c r="R93" s="102"/>
      <c r="S93" s="102"/>
      <c r="T93" s="102"/>
      <c r="U93" s="102"/>
      <c r="V93" s="102"/>
    </row>
    <row r="94" spans="1:22" s="103" customFormat="1" ht="54" customHeight="1">
      <c r="A94" s="47" t="s">
        <v>256</v>
      </c>
      <c r="B94" s="84">
        <v>200</v>
      </c>
      <c r="C94" s="48" t="s">
        <v>257</v>
      </c>
      <c r="D94" s="105">
        <v>10000</v>
      </c>
      <c r="E94" s="120">
        <v>0</v>
      </c>
      <c r="F94" s="121"/>
      <c r="G94" s="107">
        <f t="shared" si="8"/>
        <v>10000</v>
      </c>
      <c r="H94" s="113"/>
      <c r="I94" s="113"/>
      <c r="J94" s="113"/>
      <c r="K94" s="113"/>
      <c r="L94" s="109"/>
      <c r="M94" s="88"/>
      <c r="N94" s="114"/>
      <c r="O94" s="110"/>
      <c r="P94" s="115"/>
      <c r="Q94" s="111"/>
      <c r="R94" s="102"/>
      <c r="S94" s="102"/>
      <c r="T94" s="102"/>
      <c r="U94" s="102"/>
      <c r="V94" s="102"/>
    </row>
    <row r="95" spans="1:22" s="103" customFormat="1" ht="18.75" customHeight="1">
      <c r="A95" s="47" t="s">
        <v>167</v>
      </c>
      <c r="B95" s="84">
        <v>200</v>
      </c>
      <c r="C95" s="48" t="s">
        <v>258</v>
      </c>
      <c r="D95" s="105">
        <v>10000</v>
      </c>
      <c r="E95" s="120">
        <v>0</v>
      </c>
      <c r="F95" s="121"/>
      <c r="G95" s="107">
        <f t="shared" si="8"/>
        <v>10000</v>
      </c>
      <c r="H95" s="113"/>
      <c r="I95" s="113"/>
      <c r="J95" s="113"/>
      <c r="K95" s="113"/>
      <c r="L95" s="109"/>
      <c r="M95" s="88"/>
      <c r="N95" s="114"/>
      <c r="O95" s="110"/>
      <c r="P95" s="115"/>
      <c r="Q95" s="111"/>
      <c r="R95" s="102"/>
      <c r="S95" s="102"/>
      <c r="T95" s="102"/>
      <c r="U95" s="102"/>
      <c r="V95" s="102"/>
    </row>
    <row r="96" spans="1:22" s="103" customFormat="1" ht="7.5" customHeight="1" hidden="1">
      <c r="A96" s="47"/>
      <c r="B96" s="84"/>
      <c r="C96" s="48"/>
      <c r="D96" s="105"/>
      <c r="E96" s="121"/>
      <c r="F96" s="121"/>
      <c r="G96" s="107"/>
      <c r="H96" s="113"/>
      <c r="I96" s="113"/>
      <c r="J96" s="113"/>
      <c r="K96" s="113"/>
      <c r="L96" s="109"/>
      <c r="M96" s="88"/>
      <c r="N96" s="114"/>
      <c r="O96" s="110"/>
      <c r="P96" s="115"/>
      <c r="Q96" s="111"/>
      <c r="R96" s="102"/>
      <c r="S96" s="102"/>
      <c r="T96" s="102"/>
      <c r="U96" s="102"/>
      <c r="V96" s="102"/>
    </row>
    <row r="97" spans="1:22" s="103" customFormat="1" ht="14.25" customHeight="1" hidden="1">
      <c r="A97" s="47"/>
      <c r="B97" s="84"/>
      <c r="C97" s="48"/>
      <c r="D97" s="105"/>
      <c r="E97" s="121"/>
      <c r="F97" s="121"/>
      <c r="G97" s="107"/>
      <c r="H97" s="113"/>
      <c r="I97" s="113"/>
      <c r="J97" s="113"/>
      <c r="K97" s="113"/>
      <c r="L97" s="109"/>
      <c r="M97" s="88"/>
      <c r="N97" s="114"/>
      <c r="O97" s="110"/>
      <c r="P97" s="115"/>
      <c r="Q97" s="111"/>
      <c r="R97" s="102"/>
      <c r="S97" s="102"/>
      <c r="T97" s="102"/>
      <c r="U97" s="102"/>
      <c r="V97" s="102"/>
    </row>
    <row r="98" spans="1:22" s="103" customFormat="1" ht="31.5" customHeight="1">
      <c r="A98" s="112" t="s">
        <v>259</v>
      </c>
      <c r="B98" s="84">
        <v>200</v>
      </c>
      <c r="C98" s="48" t="s">
        <v>260</v>
      </c>
      <c r="D98" s="105">
        <v>410100</v>
      </c>
      <c r="E98" s="57">
        <v>165560</v>
      </c>
      <c r="F98" s="119"/>
      <c r="G98" s="107">
        <f aca="true" t="shared" si="9" ref="G98:G111">D98-E98</f>
        <v>244540</v>
      </c>
      <c r="H98" s="113"/>
      <c r="I98" s="113"/>
      <c r="J98" s="113"/>
      <c r="K98" s="113"/>
      <c r="L98" s="109"/>
      <c r="M98" s="88"/>
      <c r="N98" s="114"/>
      <c r="O98" s="110"/>
      <c r="P98" s="115"/>
      <c r="Q98" s="111"/>
      <c r="R98" s="102"/>
      <c r="S98" s="102"/>
      <c r="T98" s="102"/>
      <c r="U98" s="102"/>
      <c r="V98" s="102"/>
    </row>
    <row r="99" spans="1:22" s="103" customFormat="1" ht="31.5" customHeight="1">
      <c r="A99" s="47" t="s">
        <v>261</v>
      </c>
      <c r="B99" s="84">
        <v>200</v>
      </c>
      <c r="C99" s="48" t="s">
        <v>262</v>
      </c>
      <c r="D99" s="105">
        <v>410100</v>
      </c>
      <c r="E99" s="57">
        <v>165560</v>
      </c>
      <c r="F99" s="119"/>
      <c r="G99" s="107">
        <f t="shared" si="9"/>
        <v>244540</v>
      </c>
      <c r="H99" s="113"/>
      <c r="I99" s="113"/>
      <c r="J99" s="113"/>
      <c r="K99" s="113"/>
      <c r="L99" s="109"/>
      <c r="M99" s="88"/>
      <c r="N99" s="114"/>
      <c r="O99" s="110"/>
      <c r="P99" s="115"/>
      <c r="Q99" s="111"/>
      <c r="R99" s="102"/>
      <c r="S99" s="102"/>
      <c r="T99" s="102"/>
      <c r="U99" s="102"/>
      <c r="V99" s="102"/>
    </row>
    <row r="100" spans="1:22" s="103" customFormat="1" ht="31.5" customHeight="1" hidden="1">
      <c r="A100" s="47" t="s">
        <v>263</v>
      </c>
      <c r="B100" s="84">
        <v>200</v>
      </c>
      <c r="C100" s="48" t="s">
        <v>264</v>
      </c>
      <c r="D100" s="105">
        <v>366870</v>
      </c>
      <c r="E100" s="57">
        <v>285089.46</v>
      </c>
      <c r="F100" s="119"/>
      <c r="G100" s="107">
        <f t="shared" si="9"/>
        <v>81780.53999999998</v>
      </c>
      <c r="H100" s="113"/>
      <c r="I100" s="113"/>
      <c r="J100" s="113"/>
      <c r="K100" s="113"/>
      <c r="L100" s="109"/>
      <c r="M100" s="88"/>
      <c r="N100" s="114"/>
      <c r="O100" s="110"/>
      <c r="P100" s="115"/>
      <c r="Q100" s="111"/>
      <c r="R100" s="102"/>
      <c r="S100" s="102"/>
      <c r="T100" s="102"/>
      <c r="U100" s="102"/>
      <c r="V100" s="102"/>
    </row>
    <row r="101" spans="1:22" s="103" customFormat="1" ht="31.5" customHeight="1" hidden="1">
      <c r="A101" s="47" t="s">
        <v>165</v>
      </c>
      <c r="B101" s="84">
        <v>200</v>
      </c>
      <c r="C101" s="48" t="s">
        <v>265</v>
      </c>
      <c r="D101" s="105">
        <v>366870</v>
      </c>
      <c r="E101" s="57">
        <v>285089.46</v>
      </c>
      <c r="F101" s="119"/>
      <c r="G101" s="107">
        <f t="shared" si="9"/>
        <v>81780.53999999998</v>
      </c>
      <c r="H101" s="113"/>
      <c r="I101" s="113"/>
      <c r="J101" s="113"/>
      <c r="K101" s="113"/>
      <c r="L101" s="109"/>
      <c r="M101" s="88"/>
      <c r="N101" s="114"/>
      <c r="O101" s="110"/>
      <c r="P101" s="115"/>
      <c r="Q101" s="111"/>
      <c r="R101" s="102"/>
      <c r="S101" s="102"/>
      <c r="T101" s="102"/>
      <c r="U101" s="102"/>
      <c r="V101" s="102"/>
    </row>
    <row r="102" spans="1:22" s="103" customFormat="1" ht="31.5" customHeight="1">
      <c r="A102" s="47" t="s">
        <v>167</v>
      </c>
      <c r="B102" s="84">
        <v>200</v>
      </c>
      <c r="C102" s="48" t="s">
        <v>266</v>
      </c>
      <c r="D102" s="105">
        <v>410100</v>
      </c>
      <c r="E102" s="57">
        <v>165560</v>
      </c>
      <c r="F102" s="119"/>
      <c r="G102" s="107">
        <f t="shared" si="9"/>
        <v>244540</v>
      </c>
      <c r="H102" s="113"/>
      <c r="I102" s="113"/>
      <c r="J102" s="113"/>
      <c r="K102" s="113"/>
      <c r="L102" s="109"/>
      <c r="M102" s="88"/>
      <c r="N102" s="114"/>
      <c r="O102" s="110"/>
      <c r="P102" s="115"/>
      <c r="Q102" s="111"/>
      <c r="R102" s="102"/>
      <c r="S102" s="102"/>
      <c r="T102" s="102"/>
      <c r="U102" s="102"/>
      <c r="V102" s="102"/>
    </row>
    <row r="103" spans="1:22" s="103" customFormat="1" ht="83.25" customHeight="1">
      <c r="A103" s="117" t="s">
        <v>267</v>
      </c>
      <c r="B103" s="84">
        <v>200</v>
      </c>
      <c r="C103" s="48" t="s">
        <v>268</v>
      </c>
      <c r="D103" s="105">
        <v>410100</v>
      </c>
      <c r="E103" s="57">
        <v>165560</v>
      </c>
      <c r="F103" s="119"/>
      <c r="G103" s="107">
        <f t="shared" si="9"/>
        <v>244540</v>
      </c>
      <c r="H103" s="113"/>
      <c r="I103" s="113"/>
      <c r="J103" s="113"/>
      <c r="K103" s="113"/>
      <c r="L103" s="109"/>
      <c r="M103" s="88"/>
      <c r="N103" s="114"/>
      <c r="O103" s="110"/>
      <c r="P103" s="115"/>
      <c r="Q103" s="111"/>
      <c r="R103" s="102"/>
      <c r="S103" s="102"/>
      <c r="T103" s="102"/>
      <c r="U103" s="102"/>
      <c r="V103" s="102"/>
    </row>
    <row r="104" spans="1:22" s="103" customFormat="1" ht="31.5" customHeight="1">
      <c r="A104" s="47" t="s">
        <v>167</v>
      </c>
      <c r="B104" s="84">
        <v>200</v>
      </c>
      <c r="C104" s="48" t="s">
        <v>269</v>
      </c>
      <c r="D104" s="105">
        <v>410100</v>
      </c>
      <c r="E104" s="57">
        <v>165560</v>
      </c>
      <c r="F104" s="119"/>
      <c r="G104" s="107">
        <f t="shared" si="9"/>
        <v>244540</v>
      </c>
      <c r="H104" s="113"/>
      <c r="I104" s="113"/>
      <c r="J104" s="113"/>
      <c r="K104" s="113"/>
      <c r="L104" s="109"/>
      <c r="M104" s="88"/>
      <c r="N104" s="114"/>
      <c r="O104" s="110"/>
      <c r="P104" s="115"/>
      <c r="Q104" s="111"/>
      <c r="R104" s="102"/>
      <c r="S104" s="102"/>
      <c r="T104" s="102"/>
      <c r="U104" s="102"/>
      <c r="V104" s="102"/>
    </row>
    <row r="105" spans="1:22" s="103" customFormat="1" ht="31.5" customHeight="1">
      <c r="A105" s="112" t="s">
        <v>270</v>
      </c>
      <c r="B105" s="84" t="s">
        <v>146</v>
      </c>
      <c r="C105" s="48" t="s">
        <v>271</v>
      </c>
      <c r="D105" s="105">
        <v>437330</v>
      </c>
      <c r="E105" s="106">
        <v>240699.44</v>
      </c>
      <c r="F105" s="106"/>
      <c r="G105" s="107">
        <f t="shared" si="9"/>
        <v>196630.56</v>
      </c>
      <c r="H105" s="113"/>
      <c r="I105" s="113"/>
      <c r="J105" s="113"/>
      <c r="K105" s="113"/>
      <c r="L105" s="109"/>
      <c r="M105" s="88"/>
      <c r="N105" s="114"/>
      <c r="O105" s="110"/>
      <c r="P105" s="115"/>
      <c r="Q105" s="111"/>
      <c r="R105" s="102"/>
      <c r="S105" s="102"/>
      <c r="T105" s="102"/>
      <c r="U105" s="102"/>
      <c r="V105" s="102"/>
    </row>
    <row r="106" spans="1:22" s="103" customFormat="1" ht="31.5" customHeight="1">
      <c r="A106" s="47" t="s">
        <v>272</v>
      </c>
      <c r="B106" s="84" t="s">
        <v>146</v>
      </c>
      <c r="C106" s="48" t="s">
        <v>273</v>
      </c>
      <c r="D106" s="105">
        <v>411000</v>
      </c>
      <c r="E106" s="106">
        <v>220951.94</v>
      </c>
      <c r="F106" s="106"/>
      <c r="G106" s="107">
        <f t="shared" si="9"/>
        <v>190048.06</v>
      </c>
      <c r="H106" s="113"/>
      <c r="I106" s="113"/>
      <c r="J106" s="113"/>
      <c r="K106" s="113"/>
      <c r="L106" s="109"/>
      <c r="M106" s="88"/>
      <c r="N106" s="114"/>
      <c r="O106" s="110"/>
      <c r="P106" s="115"/>
      <c r="Q106" s="111"/>
      <c r="R106" s="102"/>
      <c r="S106" s="102"/>
      <c r="T106" s="102"/>
      <c r="U106" s="102"/>
      <c r="V106" s="102"/>
    </row>
    <row r="107" spans="1:22" s="103" customFormat="1" ht="31.5" customHeight="1">
      <c r="A107" s="47" t="s">
        <v>272</v>
      </c>
      <c r="B107" s="84">
        <v>200</v>
      </c>
      <c r="C107" s="48" t="s">
        <v>274</v>
      </c>
      <c r="D107" s="105">
        <v>227300</v>
      </c>
      <c r="E107" s="105">
        <v>158646.35</v>
      </c>
      <c r="F107" s="119"/>
      <c r="G107" s="107">
        <f t="shared" si="9"/>
        <v>68653.65</v>
      </c>
      <c r="H107" s="113"/>
      <c r="I107" s="113"/>
      <c r="J107" s="113"/>
      <c r="K107" s="113"/>
      <c r="L107" s="109"/>
      <c r="M107" s="88"/>
      <c r="N107" s="114"/>
      <c r="O107" s="110"/>
      <c r="P107" s="110"/>
      <c r="Q107" s="111"/>
      <c r="R107" s="102"/>
      <c r="S107" s="102"/>
      <c r="T107" s="102"/>
      <c r="U107" s="102"/>
      <c r="V107" s="102"/>
    </row>
    <row r="108" spans="1:22" s="103" customFormat="1" ht="31.5" customHeight="1" hidden="1">
      <c r="A108" s="47" t="s">
        <v>169</v>
      </c>
      <c r="B108" s="84" t="s">
        <v>146</v>
      </c>
      <c r="C108" s="48" t="s">
        <v>275</v>
      </c>
      <c r="D108" s="105">
        <v>15800</v>
      </c>
      <c r="E108" s="106">
        <v>15800</v>
      </c>
      <c r="F108" s="106"/>
      <c r="G108" s="107">
        <f t="shared" si="9"/>
        <v>0</v>
      </c>
      <c r="H108" s="113"/>
      <c r="I108" s="113"/>
      <c r="J108" s="113"/>
      <c r="K108" s="113"/>
      <c r="L108" s="109"/>
      <c r="M108" s="88"/>
      <c r="N108" s="114"/>
      <c r="O108" s="110"/>
      <c r="P108" s="110"/>
      <c r="Q108" s="111"/>
      <c r="R108" s="102"/>
      <c r="S108" s="102"/>
      <c r="T108" s="102"/>
      <c r="U108" s="102"/>
      <c r="V108" s="102"/>
    </row>
    <row r="109" spans="1:22" s="103" customFormat="1" ht="31.5" customHeight="1">
      <c r="A109" s="60" t="s">
        <v>171</v>
      </c>
      <c r="B109" s="84">
        <v>200</v>
      </c>
      <c r="C109" s="48" t="s">
        <v>276</v>
      </c>
      <c r="D109" s="105">
        <v>183700</v>
      </c>
      <c r="E109" s="106">
        <v>62305.59</v>
      </c>
      <c r="F109" s="106"/>
      <c r="G109" s="107">
        <f t="shared" si="9"/>
        <v>121394.41</v>
      </c>
      <c r="H109" s="113"/>
      <c r="I109" s="113"/>
      <c r="J109" s="113"/>
      <c r="K109" s="113"/>
      <c r="L109" s="109"/>
      <c r="M109" s="88"/>
      <c r="N109" s="114"/>
      <c r="O109" s="110"/>
      <c r="P109" s="110"/>
      <c r="Q109" s="111"/>
      <c r="R109" s="102"/>
      <c r="S109" s="102"/>
      <c r="T109" s="102"/>
      <c r="U109" s="102"/>
      <c r="V109" s="102"/>
    </row>
    <row r="110" spans="1:22" s="103" customFormat="1" ht="53.25" customHeight="1">
      <c r="A110" s="117" t="s">
        <v>277</v>
      </c>
      <c r="B110" s="84">
        <v>200</v>
      </c>
      <c r="C110" s="48" t="s">
        <v>278</v>
      </c>
      <c r="D110" s="105">
        <v>60000</v>
      </c>
      <c r="E110" s="106">
        <v>31774</v>
      </c>
      <c r="F110" s="106"/>
      <c r="G110" s="107">
        <f t="shared" si="9"/>
        <v>28226</v>
      </c>
      <c r="H110" s="113"/>
      <c r="I110" s="113"/>
      <c r="J110" s="113"/>
      <c r="K110" s="113"/>
      <c r="L110" s="109"/>
      <c r="M110" s="88"/>
      <c r="N110" s="114"/>
      <c r="O110" s="110"/>
      <c r="P110" s="110"/>
      <c r="Q110" s="111"/>
      <c r="R110" s="102"/>
      <c r="S110" s="102"/>
      <c r="T110" s="102"/>
      <c r="U110" s="102"/>
      <c r="V110" s="102"/>
    </row>
    <row r="111" spans="1:22" s="103" customFormat="1" ht="23.25" customHeight="1">
      <c r="A111" s="47" t="s">
        <v>167</v>
      </c>
      <c r="B111" s="84">
        <v>200</v>
      </c>
      <c r="C111" s="48" t="s">
        <v>279</v>
      </c>
      <c r="D111" s="105">
        <v>60000</v>
      </c>
      <c r="E111" s="106">
        <v>31774</v>
      </c>
      <c r="F111" s="106"/>
      <c r="G111" s="107">
        <f t="shared" si="9"/>
        <v>28226</v>
      </c>
      <c r="H111" s="113"/>
      <c r="I111" s="113"/>
      <c r="J111" s="113"/>
      <c r="K111" s="113"/>
      <c r="L111" s="109"/>
      <c r="M111" s="88"/>
      <c r="N111" s="114"/>
      <c r="O111" s="110"/>
      <c r="P111" s="110"/>
      <c r="Q111" s="111"/>
      <c r="R111" s="102"/>
      <c r="S111" s="102"/>
      <c r="T111" s="102"/>
      <c r="U111" s="102"/>
      <c r="V111" s="102"/>
    </row>
    <row r="112" spans="1:22" s="103" customFormat="1" ht="39.75" customHeight="1">
      <c r="A112" s="47" t="s">
        <v>280</v>
      </c>
      <c r="B112" s="84">
        <v>200</v>
      </c>
      <c r="C112" s="48" t="s">
        <v>281</v>
      </c>
      <c r="D112" s="105">
        <v>5000</v>
      </c>
      <c r="E112" s="106">
        <v>0</v>
      </c>
      <c r="F112" s="106"/>
      <c r="G112" s="107">
        <v>5000</v>
      </c>
      <c r="H112" s="113"/>
      <c r="I112" s="113"/>
      <c r="J112" s="113"/>
      <c r="K112" s="113"/>
      <c r="L112" s="109"/>
      <c r="M112" s="88"/>
      <c r="N112" s="114"/>
      <c r="O112" s="110"/>
      <c r="P112" s="110"/>
      <c r="Q112" s="111"/>
      <c r="R112" s="102"/>
      <c r="S112" s="102"/>
      <c r="T112" s="102"/>
      <c r="U112" s="102"/>
      <c r="V112" s="102"/>
    </row>
    <row r="113" spans="1:22" s="103" customFormat="1" ht="23.25" customHeight="1">
      <c r="A113" s="47" t="s">
        <v>167</v>
      </c>
      <c r="B113" s="84">
        <v>200</v>
      </c>
      <c r="C113" s="48" t="s">
        <v>282</v>
      </c>
      <c r="D113" s="105">
        <v>5000</v>
      </c>
      <c r="E113" s="106">
        <v>0</v>
      </c>
      <c r="F113" s="106"/>
      <c r="G113" s="107">
        <v>5000</v>
      </c>
      <c r="H113" s="113"/>
      <c r="I113" s="113"/>
      <c r="J113" s="113"/>
      <c r="K113" s="113"/>
      <c r="L113" s="109"/>
      <c r="M113" s="88"/>
      <c r="N113" s="114"/>
      <c r="O113" s="110"/>
      <c r="P113" s="110"/>
      <c r="Q113" s="111"/>
      <c r="R113" s="102"/>
      <c r="S113" s="102"/>
      <c r="T113" s="102"/>
      <c r="U113" s="102"/>
      <c r="V113" s="102"/>
    </row>
    <row r="114" spans="1:22" s="103" customFormat="1" ht="57.75" customHeight="1">
      <c r="A114" s="117" t="s">
        <v>283</v>
      </c>
      <c r="B114" s="84">
        <v>200</v>
      </c>
      <c r="C114" s="48" t="s">
        <v>284</v>
      </c>
      <c r="D114" s="105">
        <v>20000</v>
      </c>
      <c r="E114" s="106">
        <v>9398.66</v>
      </c>
      <c r="F114" s="106"/>
      <c r="G114" s="107">
        <f aca="true" t="shared" si="10" ref="G114:G117">D114-E114</f>
        <v>10601.34</v>
      </c>
      <c r="H114" s="113"/>
      <c r="I114" s="113"/>
      <c r="J114" s="113"/>
      <c r="K114" s="113"/>
      <c r="L114" s="109"/>
      <c r="M114" s="88"/>
      <c r="N114" s="114"/>
      <c r="O114" s="110"/>
      <c r="P114" s="110"/>
      <c r="Q114" s="111"/>
      <c r="R114" s="102"/>
      <c r="S114" s="102"/>
      <c r="T114" s="102"/>
      <c r="U114" s="102"/>
      <c r="V114" s="102"/>
    </row>
    <row r="115" spans="1:22" s="103" customFormat="1" ht="23.25" customHeight="1">
      <c r="A115" s="47" t="s">
        <v>167</v>
      </c>
      <c r="B115" s="84">
        <v>200</v>
      </c>
      <c r="C115" s="48" t="s">
        <v>285</v>
      </c>
      <c r="D115" s="105">
        <v>20000</v>
      </c>
      <c r="E115" s="106">
        <v>9398.66</v>
      </c>
      <c r="F115" s="106"/>
      <c r="G115" s="107">
        <f t="shared" si="10"/>
        <v>10601.34</v>
      </c>
      <c r="H115" s="113"/>
      <c r="I115" s="113"/>
      <c r="J115" s="113"/>
      <c r="K115" s="113"/>
      <c r="L115" s="109"/>
      <c r="M115" s="88"/>
      <c r="N115" s="114"/>
      <c r="O115" s="110"/>
      <c r="P115" s="110"/>
      <c r="Q115" s="111"/>
      <c r="R115" s="102"/>
      <c r="S115" s="102"/>
      <c r="T115" s="102"/>
      <c r="U115" s="102"/>
      <c r="V115" s="102"/>
    </row>
    <row r="116" spans="1:22" s="103" customFormat="1" ht="48.75" customHeight="1">
      <c r="A116" s="117" t="s">
        <v>286</v>
      </c>
      <c r="B116" s="84">
        <v>200</v>
      </c>
      <c r="C116" s="48" t="s">
        <v>287</v>
      </c>
      <c r="D116" s="105">
        <v>43300</v>
      </c>
      <c r="E116" s="106">
        <v>43297.5</v>
      </c>
      <c r="F116" s="106"/>
      <c r="G116" s="107">
        <f t="shared" si="10"/>
        <v>2.5</v>
      </c>
      <c r="H116" s="113"/>
      <c r="I116" s="113"/>
      <c r="J116" s="113"/>
      <c r="K116" s="113"/>
      <c r="L116" s="109"/>
      <c r="M116" s="88"/>
      <c r="N116" s="114"/>
      <c r="O116" s="110"/>
      <c r="P116" s="110"/>
      <c r="Q116" s="111"/>
      <c r="R116" s="102"/>
      <c r="S116" s="102"/>
      <c r="T116" s="102"/>
      <c r="U116" s="102"/>
      <c r="V116" s="102"/>
    </row>
    <row r="117" spans="1:22" s="103" customFormat="1" ht="48.75" customHeight="1">
      <c r="A117" s="47" t="s">
        <v>167</v>
      </c>
      <c r="B117" s="84">
        <v>200</v>
      </c>
      <c r="C117" s="48" t="s">
        <v>288</v>
      </c>
      <c r="D117" s="105">
        <v>43300</v>
      </c>
      <c r="E117" s="106">
        <v>43297.5</v>
      </c>
      <c r="F117" s="106"/>
      <c r="G117" s="107">
        <f t="shared" si="10"/>
        <v>2.5</v>
      </c>
      <c r="H117" s="113"/>
      <c r="I117" s="113"/>
      <c r="J117" s="113"/>
      <c r="K117" s="113"/>
      <c r="L117" s="109"/>
      <c r="M117" s="88"/>
      <c r="N117" s="114"/>
      <c r="O117" s="110"/>
      <c r="P117" s="110"/>
      <c r="Q117" s="111"/>
      <c r="R117" s="102"/>
      <c r="S117" s="102"/>
      <c r="T117" s="102"/>
      <c r="U117" s="102"/>
      <c r="V117" s="102"/>
    </row>
    <row r="118" spans="1:22" s="103" customFormat="1" ht="48.75" customHeight="1" hidden="1">
      <c r="A118" s="117"/>
      <c r="B118" s="84"/>
      <c r="C118" s="48"/>
      <c r="D118" s="105"/>
      <c r="E118" s="106"/>
      <c r="F118" s="106"/>
      <c r="G118" s="107"/>
      <c r="H118" s="113"/>
      <c r="I118" s="113"/>
      <c r="J118" s="113"/>
      <c r="K118" s="113"/>
      <c r="L118" s="109"/>
      <c r="M118" s="88"/>
      <c r="N118" s="114"/>
      <c r="O118" s="110"/>
      <c r="P118" s="110"/>
      <c r="Q118" s="111"/>
      <c r="R118" s="102"/>
      <c r="S118" s="102"/>
      <c r="T118" s="102"/>
      <c r="U118" s="102"/>
      <c r="V118" s="102"/>
    </row>
    <row r="119" spans="1:22" s="103" customFormat="1" ht="48.75" customHeight="1" hidden="1">
      <c r="A119" s="47"/>
      <c r="B119" s="84"/>
      <c r="C119" s="48"/>
      <c r="D119" s="105"/>
      <c r="E119" s="106"/>
      <c r="F119" s="106"/>
      <c r="G119" s="107"/>
      <c r="H119" s="113"/>
      <c r="I119" s="113"/>
      <c r="J119" s="113"/>
      <c r="K119" s="113"/>
      <c r="L119" s="109"/>
      <c r="M119" s="88"/>
      <c r="N119" s="114"/>
      <c r="O119" s="110"/>
      <c r="P119" s="110"/>
      <c r="Q119" s="111"/>
      <c r="R119" s="102"/>
      <c r="S119" s="102"/>
      <c r="T119" s="102"/>
      <c r="U119" s="102"/>
      <c r="V119" s="102"/>
    </row>
    <row r="120" spans="1:22" s="103" customFormat="1" ht="67.5" customHeight="1">
      <c r="A120" s="117" t="s">
        <v>289</v>
      </c>
      <c r="B120" s="84">
        <v>200</v>
      </c>
      <c r="C120" s="48" t="s">
        <v>290</v>
      </c>
      <c r="D120" s="105">
        <v>15000</v>
      </c>
      <c r="E120" s="106">
        <v>15000</v>
      </c>
      <c r="F120" s="106"/>
      <c r="G120" s="107">
        <f aca="true" t="shared" si="11" ref="G120:G136">D120-E120</f>
        <v>0</v>
      </c>
      <c r="H120" s="113"/>
      <c r="I120" s="113"/>
      <c r="J120" s="113"/>
      <c r="K120" s="113"/>
      <c r="L120" s="109"/>
      <c r="M120" s="88"/>
      <c r="N120" s="114"/>
      <c r="O120" s="110"/>
      <c r="P120" s="110"/>
      <c r="Q120" s="111"/>
      <c r="R120" s="102"/>
      <c r="S120" s="102"/>
      <c r="T120" s="102"/>
      <c r="U120" s="102"/>
      <c r="V120" s="102"/>
    </row>
    <row r="121" spans="1:22" s="103" customFormat="1" ht="23.25" customHeight="1">
      <c r="A121" s="47" t="s">
        <v>167</v>
      </c>
      <c r="B121" s="84">
        <v>200</v>
      </c>
      <c r="C121" s="48" t="s">
        <v>291</v>
      </c>
      <c r="D121" s="105">
        <v>15000</v>
      </c>
      <c r="E121" s="106">
        <v>15000</v>
      </c>
      <c r="F121" s="106"/>
      <c r="G121" s="107">
        <f t="shared" si="11"/>
        <v>0</v>
      </c>
      <c r="H121" s="113"/>
      <c r="I121" s="113"/>
      <c r="J121" s="113"/>
      <c r="K121" s="113"/>
      <c r="L121" s="109"/>
      <c r="M121" s="88"/>
      <c r="N121" s="114"/>
      <c r="O121" s="110"/>
      <c r="P121" s="110"/>
      <c r="Q121" s="111"/>
      <c r="R121" s="102"/>
      <c r="S121" s="102"/>
      <c r="T121" s="102"/>
      <c r="U121" s="102"/>
      <c r="V121" s="102"/>
    </row>
    <row r="122" spans="1:22" s="103" customFormat="1" ht="81" customHeight="1">
      <c r="A122" s="117" t="s">
        <v>292</v>
      </c>
      <c r="B122" s="84">
        <v>200</v>
      </c>
      <c r="C122" s="48" t="s">
        <v>293</v>
      </c>
      <c r="D122" s="105">
        <v>34000</v>
      </c>
      <c r="E122" s="106">
        <v>19666.19</v>
      </c>
      <c r="F122" s="106"/>
      <c r="G122" s="107">
        <f t="shared" si="11"/>
        <v>14333.810000000001</v>
      </c>
      <c r="H122" s="113"/>
      <c r="I122" s="113"/>
      <c r="J122" s="113"/>
      <c r="K122" s="113"/>
      <c r="L122" s="109"/>
      <c r="M122" s="88"/>
      <c r="N122" s="114"/>
      <c r="O122" s="110"/>
      <c r="P122" s="110"/>
      <c r="Q122" s="111"/>
      <c r="R122" s="102"/>
      <c r="S122" s="102"/>
      <c r="T122" s="102"/>
      <c r="U122" s="102"/>
      <c r="V122" s="102"/>
    </row>
    <row r="123" spans="1:22" s="103" customFormat="1" ht="23.25" customHeight="1">
      <c r="A123" s="47" t="s">
        <v>167</v>
      </c>
      <c r="B123" s="84">
        <v>200</v>
      </c>
      <c r="C123" s="48" t="s">
        <v>294</v>
      </c>
      <c r="D123" s="105">
        <v>34000</v>
      </c>
      <c r="E123" s="106">
        <v>19666.16</v>
      </c>
      <c r="F123" s="106"/>
      <c r="G123" s="107">
        <f t="shared" si="11"/>
        <v>14333.84</v>
      </c>
      <c r="H123" s="113"/>
      <c r="I123" s="113"/>
      <c r="J123" s="113"/>
      <c r="K123" s="113"/>
      <c r="L123" s="109"/>
      <c r="M123" s="88"/>
      <c r="N123" s="114"/>
      <c r="O123" s="110"/>
      <c r="P123" s="110"/>
      <c r="Q123" s="111"/>
      <c r="R123" s="102"/>
      <c r="S123" s="102"/>
      <c r="T123" s="102"/>
      <c r="U123" s="102"/>
      <c r="V123" s="102"/>
    </row>
    <row r="124" spans="1:22" s="103" customFormat="1" ht="80.25" customHeight="1">
      <c r="A124" s="118" t="s">
        <v>295</v>
      </c>
      <c r="B124" s="84">
        <v>200</v>
      </c>
      <c r="C124" s="48" t="s">
        <v>296</v>
      </c>
      <c r="D124" s="105">
        <v>50000</v>
      </c>
      <c r="E124" s="106">
        <v>39510</v>
      </c>
      <c r="F124" s="106"/>
      <c r="G124" s="107">
        <f t="shared" si="11"/>
        <v>10490</v>
      </c>
      <c r="H124" s="113"/>
      <c r="I124" s="113"/>
      <c r="J124" s="113"/>
      <c r="K124" s="113"/>
      <c r="L124" s="109"/>
      <c r="M124" s="88"/>
      <c r="N124" s="114"/>
      <c r="O124" s="110"/>
      <c r="P124" s="110"/>
      <c r="Q124" s="111"/>
      <c r="R124" s="102"/>
      <c r="S124" s="102"/>
      <c r="T124" s="102"/>
      <c r="U124" s="102"/>
      <c r="V124" s="102"/>
    </row>
    <row r="125" spans="1:22" s="103" customFormat="1" ht="23.25" customHeight="1">
      <c r="A125" s="47" t="s">
        <v>167</v>
      </c>
      <c r="B125" s="84">
        <v>200</v>
      </c>
      <c r="C125" s="48" t="s">
        <v>297</v>
      </c>
      <c r="D125" s="105">
        <v>50000</v>
      </c>
      <c r="E125" s="106">
        <v>39510</v>
      </c>
      <c r="F125" s="106"/>
      <c r="G125" s="107">
        <f t="shared" si="11"/>
        <v>10490</v>
      </c>
      <c r="H125" s="113"/>
      <c r="I125" s="113"/>
      <c r="J125" s="113"/>
      <c r="K125" s="113"/>
      <c r="L125" s="109"/>
      <c r="M125" s="88"/>
      <c r="N125" s="114"/>
      <c r="O125" s="110"/>
      <c r="P125" s="110"/>
      <c r="Q125" s="111"/>
      <c r="R125" s="102"/>
      <c r="S125" s="102"/>
      <c r="T125" s="102"/>
      <c r="U125" s="102"/>
      <c r="V125" s="102"/>
    </row>
    <row r="126" spans="1:22" s="103" customFormat="1" ht="70.5" customHeight="1">
      <c r="A126" s="118" t="s">
        <v>298</v>
      </c>
      <c r="B126" s="84">
        <v>200</v>
      </c>
      <c r="C126" s="48" t="s">
        <v>299</v>
      </c>
      <c r="D126" s="105">
        <v>183700</v>
      </c>
      <c r="E126" s="106">
        <v>62305.59</v>
      </c>
      <c r="F126" s="106"/>
      <c r="G126" s="107">
        <f t="shared" si="11"/>
        <v>121394.41</v>
      </c>
      <c r="H126" s="113"/>
      <c r="I126" s="113"/>
      <c r="J126" s="113"/>
      <c r="K126" s="113"/>
      <c r="L126" s="109"/>
      <c r="M126" s="88"/>
      <c r="N126" s="114"/>
      <c r="O126" s="110"/>
      <c r="P126" s="110"/>
      <c r="Q126" s="111"/>
      <c r="R126" s="102"/>
      <c r="S126" s="102"/>
      <c r="T126" s="102"/>
      <c r="U126" s="102"/>
      <c r="V126" s="102"/>
    </row>
    <row r="127" spans="1:22" s="103" customFormat="1" ht="23.25" customHeight="1">
      <c r="A127" s="60" t="s">
        <v>171</v>
      </c>
      <c r="B127" s="84">
        <v>200</v>
      </c>
      <c r="C127" s="48" t="s">
        <v>300</v>
      </c>
      <c r="D127" s="105">
        <v>183700</v>
      </c>
      <c r="E127" s="106">
        <v>62305.59</v>
      </c>
      <c r="F127" s="106"/>
      <c r="G127" s="107">
        <f t="shared" si="11"/>
        <v>121394.41</v>
      </c>
      <c r="H127" s="113"/>
      <c r="I127" s="113"/>
      <c r="J127" s="113"/>
      <c r="K127" s="113"/>
      <c r="L127" s="109"/>
      <c r="M127" s="88"/>
      <c r="N127" s="114"/>
      <c r="O127" s="110"/>
      <c r="P127" s="110"/>
      <c r="Q127" s="111"/>
      <c r="R127" s="102"/>
      <c r="S127" s="102"/>
      <c r="T127" s="102"/>
      <c r="U127" s="102"/>
      <c r="V127" s="102"/>
    </row>
    <row r="128" spans="1:22" s="103" customFormat="1" ht="23.25" customHeight="1">
      <c r="A128" s="122" t="s">
        <v>301</v>
      </c>
      <c r="B128" s="84">
        <v>200</v>
      </c>
      <c r="C128" s="48" t="s">
        <v>302</v>
      </c>
      <c r="D128" s="105">
        <v>26330</v>
      </c>
      <c r="E128" s="106">
        <v>19747.5</v>
      </c>
      <c r="F128" s="106"/>
      <c r="G128" s="107">
        <f t="shared" si="11"/>
        <v>6582.5</v>
      </c>
      <c r="H128" s="113"/>
      <c r="I128" s="113"/>
      <c r="J128" s="113"/>
      <c r="K128" s="113"/>
      <c r="L128" s="109"/>
      <c r="M128" s="88"/>
      <c r="N128" s="114"/>
      <c r="O128" s="110"/>
      <c r="P128" s="110"/>
      <c r="Q128" s="111"/>
      <c r="R128" s="102"/>
      <c r="S128" s="102"/>
      <c r="T128" s="102"/>
      <c r="U128" s="102"/>
      <c r="V128" s="102"/>
    </row>
    <row r="129" spans="1:22" s="103" customFormat="1" ht="103.5" customHeight="1">
      <c r="A129" s="117" t="s">
        <v>303</v>
      </c>
      <c r="B129" s="84">
        <v>200</v>
      </c>
      <c r="C129" s="48" t="s">
        <v>304</v>
      </c>
      <c r="D129" s="105">
        <v>26330</v>
      </c>
      <c r="E129" s="106">
        <v>19747.5</v>
      </c>
      <c r="F129" s="106"/>
      <c r="G129" s="107">
        <f t="shared" si="11"/>
        <v>6582.5</v>
      </c>
      <c r="H129" s="113"/>
      <c r="I129" s="113"/>
      <c r="J129" s="113"/>
      <c r="K129" s="113"/>
      <c r="L129" s="109"/>
      <c r="M129" s="88"/>
      <c r="N129" s="114"/>
      <c r="O129" s="110"/>
      <c r="P129" s="110"/>
      <c r="Q129" s="111"/>
      <c r="R129" s="102"/>
      <c r="S129" s="102"/>
      <c r="T129" s="102"/>
      <c r="U129" s="102"/>
      <c r="V129" s="102"/>
    </row>
    <row r="130" spans="1:22" s="103" customFormat="1" ht="23.25" customHeight="1">
      <c r="A130" s="47" t="s">
        <v>305</v>
      </c>
      <c r="B130" s="84">
        <v>200</v>
      </c>
      <c r="C130" s="48" t="s">
        <v>304</v>
      </c>
      <c r="D130" s="105">
        <v>26330</v>
      </c>
      <c r="E130" s="106">
        <v>19747.5</v>
      </c>
      <c r="F130" s="106"/>
      <c r="G130" s="107">
        <f t="shared" si="11"/>
        <v>6582.5</v>
      </c>
      <c r="H130" s="113"/>
      <c r="I130" s="113"/>
      <c r="J130" s="113"/>
      <c r="K130" s="113"/>
      <c r="L130" s="109"/>
      <c r="M130" s="88"/>
      <c r="N130" s="114"/>
      <c r="O130" s="110"/>
      <c r="P130" s="110"/>
      <c r="Q130" s="111"/>
      <c r="R130" s="102"/>
      <c r="S130" s="102"/>
      <c r="T130" s="102"/>
      <c r="U130" s="102"/>
      <c r="V130" s="102"/>
    </row>
    <row r="131" spans="1:22" s="103" customFormat="1" ht="23.25" customHeight="1">
      <c r="A131" s="47" t="s">
        <v>306</v>
      </c>
      <c r="B131" s="84">
        <v>200</v>
      </c>
      <c r="C131" s="48" t="s">
        <v>307</v>
      </c>
      <c r="D131" s="105">
        <v>26330</v>
      </c>
      <c r="E131" s="106">
        <v>19747.5</v>
      </c>
      <c r="F131" s="106"/>
      <c r="G131" s="107">
        <f t="shared" si="11"/>
        <v>6582.5</v>
      </c>
      <c r="H131" s="113"/>
      <c r="I131" s="113"/>
      <c r="J131" s="113"/>
      <c r="K131" s="113"/>
      <c r="L131" s="109"/>
      <c r="M131" s="88"/>
      <c r="N131" s="114"/>
      <c r="O131" s="110"/>
      <c r="P131" s="110"/>
      <c r="Q131" s="111"/>
      <c r="R131" s="102"/>
      <c r="S131" s="102"/>
      <c r="T131" s="102"/>
      <c r="U131" s="102"/>
      <c r="V131" s="102"/>
    </row>
    <row r="132" spans="1:22" s="103" customFormat="1" ht="22.5" customHeight="1">
      <c r="A132" s="112" t="s">
        <v>308</v>
      </c>
      <c r="B132" s="84">
        <v>200</v>
      </c>
      <c r="C132" s="48" t="s">
        <v>309</v>
      </c>
      <c r="D132" s="105">
        <v>15000</v>
      </c>
      <c r="E132" s="106">
        <v>0</v>
      </c>
      <c r="F132" s="106"/>
      <c r="G132" s="107">
        <f t="shared" si="11"/>
        <v>15000</v>
      </c>
      <c r="H132" s="113"/>
      <c r="I132" s="113"/>
      <c r="J132" s="113"/>
      <c r="K132" s="113"/>
      <c r="L132" s="109"/>
      <c r="M132" s="88"/>
      <c r="N132" s="114"/>
      <c r="O132" s="110"/>
      <c r="P132" s="110"/>
      <c r="Q132" s="111"/>
      <c r="R132" s="102"/>
      <c r="S132" s="102"/>
      <c r="T132" s="102"/>
      <c r="U132" s="102"/>
      <c r="V132" s="102"/>
    </row>
    <row r="133" spans="1:22" s="103" customFormat="1" ht="23.25" customHeight="1">
      <c r="A133" s="47" t="s">
        <v>310</v>
      </c>
      <c r="B133" s="84">
        <v>200</v>
      </c>
      <c r="C133" s="48" t="s">
        <v>311</v>
      </c>
      <c r="D133" s="105">
        <v>15000</v>
      </c>
      <c r="E133" s="106">
        <v>0</v>
      </c>
      <c r="F133" s="106"/>
      <c r="G133" s="107">
        <f t="shared" si="11"/>
        <v>15000</v>
      </c>
      <c r="H133" s="113"/>
      <c r="I133" s="113"/>
      <c r="J133" s="113"/>
      <c r="K133" s="113"/>
      <c r="L133" s="109"/>
      <c r="M133" s="88"/>
      <c r="N133" s="114"/>
      <c r="O133" s="110"/>
      <c r="P133" s="115"/>
      <c r="Q133" s="111"/>
      <c r="R133" s="102"/>
      <c r="S133" s="102"/>
      <c r="T133" s="102"/>
      <c r="U133" s="102"/>
      <c r="V133" s="102"/>
    </row>
    <row r="134" spans="1:22" s="103" customFormat="1" ht="24.75" customHeight="1" hidden="1">
      <c r="A134" s="47" t="s">
        <v>163</v>
      </c>
      <c r="B134" s="84">
        <v>200</v>
      </c>
      <c r="C134" s="48" t="s">
        <v>312</v>
      </c>
      <c r="D134" s="105">
        <v>12700</v>
      </c>
      <c r="E134" s="106">
        <v>0</v>
      </c>
      <c r="F134" s="106"/>
      <c r="G134" s="107">
        <f t="shared" si="11"/>
        <v>12700</v>
      </c>
      <c r="H134" s="113"/>
      <c r="I134" s="113"/>
      <c r="J134" s="113"/>
      <c r="K134" s="113"/>
      <c r="L134" s="109"/>
      <c r="M134" s="88"/>
      <c r="N134" s="114"/>
      <c r="O134" s="110"/>
      <c r="P134" s="115"/>
      <c r="Q134" s="111"/>
      <c r="R134" s="102"/>
      <c r="S134" s="102"/>
      <c r="T134" s="102"/>
      <c r="U134" s="102"/>
      <c r="V134" s="102"/>
    </row>
    <row r="135" spans="1:22" s="103" customFormat="1" ht="27.75" customHeight="1" hidden="1">
      <c r="A135" s="47" t="s">
        <v>165</v>
      </c>
      <c r="B135" s="84">
        <v>200</v>
      </c>
      <c r="C135" s="48" t="s">
        <v>313</v>
      </c>
      <c r="D135" s="105">
        <v>12700</v>
      </c>
      <c r="E135" s="106">
        <v>0</v>
      </c>
      <c r="F135" s="106"/>
      <c r="G135" s="107">
        <f t="shared" si="11"/>
        <v>12700</v>
      </c>
      <c r="H135" s="113"/>
      <c r="I135" s="113"/>
      <c r="J135" s="113"/>
      <c r="K135" s="113"/>
      <c r="L135" s="109"/>
      <c r="M135" s="88"/>
      <c r="N135" s="114"/>
      <c r="O135" s="110"/>
      <c r="P135" s="115"/>
      <c r="Q135" s="111"/>
      <c r="R135" s="102"/>
      <c r="S135" s="102"/>
      <c r="T135" s="102"/>
      <c r="U135" s="102"/>
      <c r="V135" s="102"/>
    </row>
    <row r="136" spans="1:22" s="103" customFormat="1" ht="26.25" customHeight="1">
      <c r="A136" s="47" t="s">
        <v>310</v>
      </c>
      <c r="B136" s="84">
        <v>200</v>
      </c>
      <c r="C136" s="48" t="s">
        <v>314</v>
      </c>
      <c r="D136" s="105">
        <v>15000</v>
      </c>
      <c r="E136" s="106">
        <v>0</v>
      </c>
      <c r="F136" s="106"/>
      <c r="G136" s="107">
        <f t="shared" si="11"/>
        <v>15000</v>
      </c>
      <c r="H136" s="113"/>
      <c r="I136" s="113"/>
      <c r="J136" s="113"/>
      <c r="K136" s="113"/>
      <c r="L136" s="109"/>
      <c r="M136" s="88"/>
      <c r="N136" s="114"/>
      <c r="O136" s="110"/>
      <c r="P136" s="110"/>
      <c r="Q136" s="111"/>
      <c r="R136" s="102"/>
      <c r="S136" s="102"/>
      <c r="T136" s="102"/>
      <c r="U136" s="102"/>
      <c r="V136" s="102"/>
    </row>
    <row r="137" spans="1:22" s="103" customFormat="1" ht="60" customHeight="1">
      <c r="A137" s="117" t="s">
        <v>315</v>
      </c>
      <c r="B137" s="84">
        <v>200</v>
      </c>
      <c r="C137" s="48" t="s">
        <v>316</v>
      </c>
      <c r="D137" s="105">
        <v>15000</v>
      </c>
      <c r="E137" s="106">
        <v>0</v>
      </c>
      <c r="F137" s="106"/>
      <c r="G137" s="107">
        <v>12400</v>
      </c>
      <c r="H137" s="113"/>
      <c r="I137" s="113"/>
      <c r="J137" s="113"/>
      <c r="K137" s="113"/>
      <c r="L137" s="109"/>
      <c r="M137" s="88"/>
      <c r="N137" s="114"/>
      <c r="O137" s="110"/>
      <c r="P137" s="110"/>
      <c r="Q137" s="111"/>
      <c r="R137" s="102"/>
      <c r="S137" s="102"/>
      <c r="T137" s="102"/>
      <c r="U137" s="102"/>
      <c r="V137" s="102"/>
    </row>
    <row r="138" spans="1:22" s="103" customFormat="1" ht="26.25" customHeight="1">
      <c r="A138" s="47" t="s">
        <v>167</v>
      </c>
      <c r="B138" s="84">
        <v>200</v>
      </c>
      <c r="C138" s="48" t="s">
        <v>317</v>
      </c>
      <c r="D138" s="105">
        <v>15000</v>
      </c>
      <c r="E138" s="106">
        <v>0</v>
      </c>
      <c r="F138" s="106"/>
      <c r="G138" s="107">
        <v>12400</v>
      </c>
      <c r="H138" s="113"/>
      <c r="I138" s="113"/>
      <c r="J138" s="113"/>
      <c r="K138" s="113"/>
      <c r="L138" s="109"/>
      <c r="M138" s="88"/>
      <c r="N138" s="114"/>
      <c r="O138" s="110"/>
      <c r="P138" s="110"/>
      <c r="Q138" s="111"/>
      <c r="R138" s="102"/>
      <c r="S138" s="102"/>
      <c r="T138" s="102"/>
      <c r="U138" s="102"/>
      <c r="V138" s="102"/>
    </row>
    <row r="139" spans="1:22" s="103" customFormat="1" ht="31.5" customHeight="1">
      <c r="A139" s="112" t="s">
        <v>318</v>
      </c>
      <c r="B139" s="84" t="s">
        <v>146</v>
      </c>
      <c r="C139" s="48" t="s">
        <v>319</v>
      </c>
      <c r="D139" s="105">
        <v>770300</v>
      </c>
      <c r="E139" s="106">
        <v>464000</v>
      </c>
      <c r="F139" s="106"/>
      <c r="G139" s="107">
        <f aca="true" t="shared" si="12" ref="G139:G143">D139-E139</f>
        <v>306300</v>
      </c>
      <c r="H139" s="113"/>
      <c r="I139" s="113"/>
      <c r="J139" s="113"/>
      <c r="K139" s="113"/>
      <c r="L139" s="109"/>
      <c r="M139" s="88"/>
      <c r="N139" s="114"/>
      <c r="O139" s="110"/>
      <c r="P139" s="110"/>
      <c r="Q139" s="111"/>
      <c r="R139" s="102"/>
      <c r="S139" s="102"/>
      <c r="T139" s="102"/>
      <c r="U139" s="102"/>
      <c r="V139" s="102"/>
    </row>
    <row r="140" spans="1:22" s="103" customFormat="1" ht="31.5" customHeight="1">
      <c r="A140" s="47" t="s">
        <v>320</v>
      </c>
      <c r="B140" s="84" t="s">
        <v>146</v>
      </c>
      <c r="C140" s="48" t="s">
        <v>321</v>
      </c>
      <c r="D140" s="105">
        <v>770300</v>
      </c>
      <c r="E140" s="106">
        <v>464000</v>
      </c>
      <c r="F140" s="106"/>
      <c r="G140" s="107">
        <f t="shared" si="12"/>
        <v>306300</v>
      </c>
      <c r="H140" s="123"/>
      <c r="I140" s="123"/>
      <c r="J140" s="123"/>
      <c r="K140" s="123"/>
      <c r="L140" s="109"/>
      <c r="M140" s="88"/>
      <c r="N140" s="114"/>
      <c r="O140" s="110"/>
      <c r="P140" s="115"/>
      <c r="Q140" s="111"/>
      <c r="R140" s="102"/>
      <c r="S140" s="102"/>
      <c r="T140" s="102"/>
      <c r="U140" s="102"/>
      <c r="V140" s="102"/>
    </row>
    <row r="141" spans="1:17" ht="31.5" customHeight="1" hidden="1">
      <c r="A141" s="47" t="s">
        <v>322</v>
      </c>
      <c r="B141" s="84" t="s">
        <v>146</v>
      </c>
      <c r="C141" s="48" t="s">
        <v>323</v>
      </c>
      <c r="D141" s="105">
        <v>662400</v>
      </c>
      <c r="E141" s="106">
        <v>662400</v>
      </c>
      <c r="F141" s="106"/>
      <c r="G141" s="107">
        <f t="shared" si="12"/>
        <v>0</v>
      </c>
      <c r="L141" s="109"/>
      <c r="M141" s="88"/>
      <c r="N141" s="114"/>
      <c r="O141" s="110"/>
      <c r="P141" s="115"/>
      <c r="Q141" s="111"/>
    </row>
    <row r="142" spans="1:17" ht="31.5" customHeight="1" hidden="1">
      <c r="A142" s="47" t="s">
        <v>324</v>
      </c>
      <c r="B142" s="84" t="s">
        <v>146</v>
      </c>
      <c r="C142" s="48" t="s">
        <v>325</v>
      </c>
      <c r="D142" s="105">
        <v>662400</v>
      </c>
      <c r="E142" s="106">
        <v>662400</v>
      </c>
      <c r="F142" s="106"/>
      <c r="G142" s="107">
        <f t="shared" si="12"/>
        <v>0</v>
      </c>
      <c r="L142" s="109"/>
      <c r="M142" s="88"/>
      <c r="N142" s="114"/>
      <c r="O142" s="110"/>
      <c r="P142" s="115"/>
      <c r="Q142" s="111"/>
    </row>
    <row r="143" spans="1:17" ht="31.5" customHeight="1">
      <c r="A143" s="47" t="s">
        <v>326</v>
      </c>
      <c r="B143" s="84" t="s">
        <v>146</v>
      </c>
      <c r="C143" s="48" t="s">
        <v>327</v>
      </c>
      <c r="D143" s="105">
        <v>770300</v>
      </c>
      <c r="E143" s="106">
        <v>464000</v>
      </c>
      <c r="F143" s="106"/>
      <c r="G143" s="107">
        <f t="shared" si="12"/>
        <v>306300</v>
      </c>
      <c r="L143" s="109"/>
      <c r="M143" s="88"/>
      <c r="N143" s="114"/>
      <c r="O143" s="110"/>
      <c r="P143" s="110"/>
      <c r="Q143" s="111"/>
    </row>
    <row r="144" spans="1:17" ht="31.5" customHeight="1" hidden="1">
      <c r="A144" s="47"/>
      <c r="B144" s="84"/>
      <c r="C144" s="48"/>
      <c r="D144" s="105"/>
      <c r="E144" s="105"/>
      <c r="F144" s="119"/>
      <c r="G144" s="107"/>
      <c r="L144" s="109"/>
      <c r="M144" s="88"/>
      <c r="N144" s="114"/>
      <c r="O144" s="110"/>
      <c r="P144" s="110"/>
      <c r="Q144" s="111"/>
    </row>
    <row r="145" spans="1:17" ht="57" customHeight="1">
      <c r="A145" s="118" t="s">
        <v>328</v>
      </c>
      <c r="B145" s="84">
        <v>200</v>
      </c>
      <c r="C145" s="48" t="s">
        <v>329</v>
      </c>
      <c r="D145" s="105">
        <v>770300</v>
      </c>
      <c r="E145" s="105">
        <v>464000</v>
      </c>
      <c r="F145" s="119"/>
      <c r="G145" s="107">
        <f aca="true" t="shared" si="13" ref="G145:G153">D145-E145</f>
        <v>306300</v>
      </c>
      <c r="L145" s="109"/>
      <c r="M145" s="88"/>
      <c r="N145" s="114"/>
      <c r="O145" s="110"/>
      <c r="P145" s="110"/>
      <c r="Q145" s="111"/>
    </row>
    <row r="146" spans="1:17" ht="42.75" customHeight="1">
      <c r="A146" s="47" t="s">
        <v>326</v>
      </c>
      <c r="B146" s="84">
        <v>200</v>
      </c>
      <c r="C146" s="48" t="s">
        <v>330</v>
      </c>
      <c r="D146" s="105">
        <v>770300</v>
      </c>
      <c r="E146" s="105">
        <v>464000</v>
      </c>
      <c r="F146" s="119"/>
      <c r="G146" s="107">
        <f t="shared" si="13"/>
        <v>306300</v>
      </c>
      <c r="L146" s="109"/>
      <c r="M146" s="88"/>
      <c r="N146" s="114"/>
      <c r="O146" s="110"/>
      <c r="P146" s="110"/>
      <c r="Q146" s="111"/>
    </row>
    <row r="147" spans="1:17" ht="31.5" customHeight="1">
      <c r="A147" s="112" t="s">
        <v>331</v>
      </c>
      <c r="B147" s="84" t="s">
        <v>146</v>
      </c>
      <c r="C147" s="48" t="s">
        <v>332</v>
      </c>
      <c r="D147" s="105">
        <v>146500</v>
      </c>
      <c r="E147" s="106">
        <v>79191.21</v>
      </c>
      <c r="F147" s="106"/>
      <c r="G147" s="107">
        <f t="shared" si="13"/>
        <v>67308.79</v>
      </c>
      <c r="L147" s="109"/>
      <c r="M147" s="88"/>
      <c r="N147" s="114"/>
      <c r="O147" s="110"/>
      <c r="P147" s="110"/>
      <c r="Q147" s="111"/>
    </row>
    <row r="148" spans="1:17" ht="31.5" customHeight="1">
      <c r="A148" s="47" t="s">
        <v>333</v>
      </c>
      <c r="B148" s="84" t="s">
        <v>146</v>
      </c>
      <c r="C148" s="48" t="s">
        <v>334</v>
      </c>
      <c r="D148" s="105">
        <v>146500</v>
      </c>
      <c r="E148" s="106">
        <v>79191.21</v>
      </c>
      <c r="F148" s="106"/>
      <c r="G148" s="107">
        <f t="shared" si="13"/>
        <v>67308.79</v>
      </c>
      <c r="L148" s="109"/>
      <c r="M148" s="88"/>
      <c r="N148" s="114"/>
      <c r="O148" s="110"/>
      <c r="P148" s="110"/>
      <c r="Q148" s="111"/>
    </row>
    <row r="149" spans="1:17" ht="31.5" customHeight="1" hidden="1">
      <c r="A149" s="47" t="s">
        <v>335</v>
      </c>
      <c r="B149" s="84" t="s">
        <v>146</v>
      </c>
      <c r="C149" s="48" t="s">
        <v>336</v>
      </c>
      <c r="D149" s="105">
        <v>105000</v>
      </c>
      <c r="E149" s="106">
        <v>104943.22</v>
      </c>
      <c r="F149" s="106"/>
      <c r="G149" s="107">
        <f t="shared" si="13"/>
        <v>56.779999999998836</v>
      </c>
      <c r="L149" s="109"/>
      <c r="M149" s="88"/>
      <c r="N149" s="114"/>
      <c r="O149" s="110"/>
      <c r="P149" s="110"/>
      <c r="Q149" s="111"/>
    </row>
    <row r="150" spans="1:17" ht="31.5" customHeight="1" hidden="1">
      <c r="A150" s="47" t="s">
        <v>337</v>
      </c>
      <c r="B150" s="84" t="s">
        <v>146</v>
      </c>
      <c r="C150" s="48" t="s">
        <v>338</v>
      </c>
      <c r="D150" s="105">
        <v>105000</v>
      </c>
      <c r="E150" s="106">
        <v>104943.22</v>
      </c>
      <c r="F150" s="106"/>
      <c r="G150" s="107">
        <f t="shared" si="13"/>
        <v>56.779999999998836</v>
      </c>
      <c r="L150" s="109"/>
      <c r="M150" s="88"/>
      <c r="N150" s="114"/>
      <c r="O150" s="110"/>
      <c r="P150" s="110"/>
      <c r="Q150" s="111"/>
    </row>
    <row r="151" spans="1:17" ht="31.5" customHeight="1">
      <c r="A151" s="47" t="s">
        <v>339</v>
      </c>
      <c r="B151" s="84" t="s">
        <v>146</v>
      </c>
      <c r="C151" s="48" t="s">
        <v>340</v>
      </c>
      <c r="D151" s="105">
        <v>146500</v>
      </c>
      <c r="E151" s="106">
        <v>79191.21</v>
      </c>
      <c r="F151" s="106"/>
      <c r="G151" s="107">
        <f t="shared" si="13"/>
        <v>67308.79</v>
      </c>
      <c r="L151" s="109"/>
      <c r="M151" s="88"/>
      <c r="N151" s="114"/>
      <c r="O151" s="110"/>
      <c r="P151" s="110"/>
      <c r="Q151" s="111"/>
    </row>
    <row r="152" spans="1:17" ht="54.75" customHeight="1">
      <c r="A152" s="117" t="s">
        <v>341</v>
      </c>
      <c r="B152" s="84">
        <v>200</v>
      </c>
      <c r="C152" s="48" t="s">
        <v>342</v>
      </c>
      <c r="D152" s="105">
        <v>146500</v>
      </c>
      <c r="E152" s="106">
        <v>79191.21</v>
      </c>
      <c r="F152" s="106"/>
      <c r="G152" s="107">
        <f t="shared" si="13"/>
        <v>67308.79</v>
      </c>
      <c r="L152" s="109"/>
      <c r="M152" s="88"/>
      <c r="N152" s="114"/>
      <c r="O152" s="110"/>
      <c r="P152" s="110"/>
      <c r="Q152" s="111"/>
    </row>
    <row r="153" spans="1:17" ht="31.5" customHeight="1">
      <c r="A153" s="47" t="s">
        <v>339</v>
      </c>
      <c r="B153" s="84">
        <v>200</v>
      </c>
      <c r="C153" s="48" t="s">
        <v>343</v>
      </c>
      <c r="D153" s="105">
        <v>146500</v>
      </c>
      <c r="E153" s="106">
        <v>79191.21</v>
      </c>
      <c r="F153" s="106"/>
      <c r="G153" s="107">
        <f t="shared" si="13"/>
        <v>67308.79</v>
      </c>
      <c r="L153" s="109"/>
      <c r="M153" s="88"/>
      <c r="N153" s="114"/>
      <c r="O153" s="110"/>
      <c r="P153" s="110"/>
      <c r="Q153" s="111"/>
    </row>
    <row r="154" spans="1:17" ht="31.5" customHeight="1">
      <c r="A154" s="124" t="s">
        <v>344</v>
      </c>
      <c r="B154" s="90">
        <v>450</v>
      </c>
      <c r="C154" s="125" t="s">
        <v>37</v>
      </c>
      <c r="D154" s="126">
        <v>-62097</v>
      </c>
      <c r="E154" s="127">
        <v>215144.87</v>
      </c>
      <c r="F154" s="128"/>
      <c r="G154" s="129" t="s">
        <v>48</v>
      </c>
      <c r="L154" s="109"/>
      <c r="M154" s="88"/>
      <c r="N154" s="114"/>
      <c r="O154" s="110"/>
      <c r="P154" s="115"/>
      <c r="Q154" s="111"/>
    </row>
    <row r="155" spans="1:17" ht="31.5" customHeight="1">
      <c r="A155" s="109"/>
      <c r="B155" s="88"/>
      <c r="C155" s="130"/>
      <c r="D155" s="110"/>
      <c r="E155" s="113"/>
      <c r="L155" s="109"/>
      <c r="M155" s="88"/>
      <c r="N155" s="114"/>
      <c r="O155" s="110"/>
      <c r="P155" s="115"/>
      <c r="Q155" s="111"/>
    </row>
    <row r="156" spans="1:17" ht="31.5" customHeight="1">
      <c r="A156" s="109"/>
      <c r="B156" s="88"/>
      <c r="C156" s="130"/>
      <c r="D156" s="110"/>
      <c r="E156" s="113"/>
      <c r="L156" s="109"/>
      <c r="M156" s="88"/>
      <c r="N156" s="114"/>
      <c r="O156" s="110"/>
      <c r="P156" s="115"/>
      <c r="Q156" s="111"/>
    </row>
    <row r="157" spans="1:17" ht="31.5" customHeight="1">
      <c r="A157" s="109"/>
      <c r="B157" s="88"/>
      <c r="C157" s="130"/>
      <c r="D157" s="110"/>
      <c r="E157" s="113"/>
      <c r="L157" s="109"/>
      <c r="M157" s="88"/>
      <c r="N157" s="114"/>
      <c r="O157" s="110"/>
      <c r="P157" s="110"/>
      <c r="Q157" s="111"/>
    </row>
    <row r="158" spans="1:17" ht="31.5" customHeight="1">
      <c r="A158" s="109"/>
      <c r="B158" s="88"/>
      <c r="C158" s="130"/>
      <c r="D158" s="110"/>
      <c r="E158" s="113"/>
      <c r="L158" s="109"/>
      <c r="M158" s="88"/>
      <c r="N158" s="114"/>
      <c r="O158" s="110"/>
      <c r="P158" s="110"/>
      <c r="Q158" s="111"/>
    </row>
    <row r="159" spans="1:17" ht="31.5" customHeight="1">
      <c r="A159" s="109"/>
      <c r="B159" s="88"/>
      <c r="C159" s="130"/>
      <c r="D159" s="110"/>
      <c r="E159" s="113"/>
      <c r="L159" s="109"/>
      <c r="M159" s="88"/>
      <c r="N159" s="114"/>
      <c r="O159" s="110"/>
      <c r="P159" s="115"/>
      <c r="Q159" s="111"/>
    </row>
    <row r="160" spans="1:17" ht="31.5" customHeight="1">
      <c r="A160" s="109"/>
      <c r="B160" s="88"/>
      <c r="C160" s="130"/>
      <c r="D160" s="110"/>
      <c r="E160" s="113"/>
      <c r="L160" s="109"/>
      <c r="M160" s="88"/>
      <c r="N160" s="114"/>
      <c r="O160" s="110"/>
      <c r="P160" s="115"/>
      <c r="Q160" s="111"/>
    </row>
    <row r="161" spans="1:17" ht="31.5" customHeight="1">
      <c r="A161" s="109"/>
      <c r="B161" s="88"/>
      <c r="C161" s="130"/>
      <c r="D161" s="110"/>
      <c r="E161" s="113"/>
      <c r="L161" s="109"/>
      <c r="M161" s="88"/>
      <c r="N161" s="114"/>
      <c r="O161" s="110"/>
      <c r="P161" s="115"/>
      <c r="Q161" s="111"/>
    </row>
    <row r="162" spans="1:17" ht="31.5" customHeight="1">
      <c r="A162" s="109"/>
      <c r="B162" s="88"/>
      <c r="C162" s="130"/>
      <c r="D162" s="110"/>
      <c r="E162" s="113"/>
      <c r="L162" s="109"/>
      <c r="M162" s="88"/>
      <c r="N162" s="114"/>
      <c r="O162" s="110"/>
      <c r="P162" s="110"/>
      <c r="Q162" s="111"/>
    </row>
    <row r="163" spans="1:17" ht="31.5" customHeight="1">
      <c r="A163" s="109"/>
      <c r="B163" s="88"/>
      <c r="C163" s="130"/>
      <c r="D163" s="110"/>
      <c r="E163" s="113"/>
      <c r="L163" s="109"/>
      <c r="M163" s="88"/>
      <c r="N163" s="114"/>
      <c r="O163" s="110"/>
      <c r="P163" s="110"/>
      <c r="Q163" s="111"/>
    </row>
    <row r="164" spans="1:17" ht="31.5" customHeight="1">
      <c r="A164" s="109"/>
      <c r="B164" s="88"/>
      <c r="C164" s="130"/>
      <c r="D164" s="110"/>
      <c r="E164" s="113"/>
      <c r="L164" s="109"/>
      <c r="M164" s="88"/>
      <c r="N164" s="114"/>
      <c r="O164" s="110"/>
      <c r="P164" s="110"/>
      <c r="Q164" s="111"/>
    </row>
    <row r="165" spans="1:17" ht="31.5" customHeight="1">
      <c r="A165" s="109"/>
      <c r="B165" s="88"/>
      <c r="C165" s="130"/>
      <c r="D165" s="110"/>
      <c r="E165" s="113"/>
      <c r="L165" s="109"/>
      <c r="M165" s="88"/>
      <c r="N165" s="114"/>
      <c r="O165" s="110"/>
      <c r="P165" s="110"/>
      <c r="Q165" s="111"/>
    </row>
    <row r="166" spans="1:17" ht="31.5" customHeight="1">
      <c r="A166" s="109"/>
      <c r="B166" s="88"/>
      <c r="C166" s="130"/>
      <c r="D166" s="110"/>
      <c r="E166" s="113"/>
      <c r="L166" s="109"/>
      <c r="M166" s="88"/>
      <c r="N166" s="114"/>
      <c r="O166" s="110"/>
      <c r="P166" s="110"/>
      <c r="Q166" s="111"/>
    </row>
    <row r="167" spans="1:17" ht="31.5" customHeight="1">
      <c r="A167" s="109"/>
      <c r="B167" s="88"/>
      <c r="C167" s="130"/>
      <c r="D167" s="110"/>
      <c r="E167" s="113"/>
      <c r="L167" s="109"/>
      <c r="M167" s="88"/>
      <c r="N167" s="114"/>
      <c r="O167" s="110"/>
      <c r="P167" s="110"/>
      <c r="Q167" s="111"/>
    </row>
    <row r="168" spans="1:17" ht="31.5" customHeight="1">
      <c r="A168" s="109"/>
      <c r="B168" s="88"/>
      <c r="C168" s="130"/>
      <c r="D168" s="110"/>
      <c r="E168" s="113"/>
      <c r="L168" s="109"/>
      <c r="M168" s="88"/>
      <c r="N168" s="114"/>
      <c r="O168" s="110"/>
      <c r="P168" s="110"/>
      <c r="Q168" s="111"/>
    </row>
    <row r="169" spans="1:17" ht="31.5" customHeight="1">
      <c r="A169" s="109"/>
      <c r="B169" s="88"/>
      <c r="C169" s="130"/>
      <c r="D169" s="110"/>
      <c r="E169" s="113"/>
      <c r="L169" s="109"/>
      <c r="M169" s="88"/>
      <c r="N169" s="114"/>
      <c r="O169" s="110"/>
      <c r="P169" s="110"/>
      <c r="Q169" s="111"/>
    </row>
    <row r="170" spans="1:17" ht="31.5" customHeight="1">
      <c r="A170" s="109"/>
      <c r="B170" s="88"/>
      <c r="C170" s="130"/>
      <c r="D170" s="110"/>
      <c r="E170" s="113"/>
      <c r="L170" s="109"/>
      <c r="M170" s="88"/>
      <c r="N170" s="114"/>
      <c r="O170" s="110"/>
      <c r="P170" s="110"/>
      <c r="Q170" s="111"/>
    </row>
    <row r="171" spans="1:17" ht="31.5" customHeight="1">
      <c r="A171" s="109"/>
      <c r="B171" s="88"/>
      <c r="C171" s="130"/>
      <c r="D171" s="110"/>
      <c r="E171" s="113"/>
      <c r="L171" s="109"/>
      <c r="M171" s="88"/>
      <c r="N171" s="114"/>
      <c r="O171" s="110"/>
      <c r="P171" s="110"/>
      <c r="Q171" s="111"/>
    </row>
    <row r="172" spans="1:17" ht="31.5" customHeight="1">
      <c r="A172" s="109"/>
      <c r="B172" s="88"/>
      <c r="C172" s="130"/>
      <c r="D172" s="110"/>
      <c r="E172" s="113"/>
      <c r="L172" s="109"/>
      <c r="M172" s="88"/>
      <c r="N172" s="114"/>
      <c r="O172" s="110"/>
      <c r="P172" s="110"/>
      <c r="Q172" s="111"/>
    </row>
    <row r="173" spans="1:17" ht="31.5" customHeight="1">
      <c r="A173" s="109"/>
      <c r="B173" s="88"/>
      <c r="C173" s="130"/>
      <c r="D173" s="110"/>
      <c r="E173" s="113"/>
      <c r="L173" s="109"/>
      <c r="M173" s="88"/>
      <c r="N173" s="114"/>
      <c r="O173" s="110"/>
      <c r="P173" s="110"/>
      <c r="Q173" s="111"/>
    </row>
    <row r="174" spans="1:17" ht="31.5" customHeight="1">
      <c r="A174" s="109"/>
      <c r="B174" s="88"/>
      <c r="C174" s="130"/>
      <c r="D174" s="110"/>
      <c r="E174" s="113"/>
      <c r="L174" s="109"/>
      <c r="M174" s="88"/>
      <c r="N174" s="114"/>
      <c r="O174" s="110"/>
      <c r="P174" s="110"/>
      <c r="Q174" s="111"/>
    </row>
    <row r="175" spans="1:17" ht="31.5" customHeight="1">
      <c r="A175" s="109"/>
      <c r="B175" s="88"/>
      <c r="C175" s="130"/>
      <c r="D175" s="110"/>
      <c r="E175" s="113"/>
      <c r="L175" s="109"/>
      <c r="M175" s="88"/>
      <c r="N175" s="114"/>
      <c r="O175" s="110"/>
      <c r="P175" s="110"/>
      <c r="Q175" s="111"/>
    </row>
    <row r="176" spans="1:17" ht="31.5" customHeight="1">
      <c r="A176" s="109"/>
      <c r="B176" s="88"/>
      <c r="C176" s="130"/>
      <c r="D176" s="110"/>
      <c r="E176" s="113"/>
      <c r="L176" s="109"/>
      <c r="M176" s="88"/>
      <c r="N176" s="114"/>
      <c r="O176" s="110"/>
      <c r="P176" s="110"/>
      <c r="Q176" s="111"/>
    </row>
    <row r="177" spans="1:17" ht="31.5" customHeight="1" hidden="1">
      <c r="A177" s="109"/>
      <c r="B177" s="88"/>
      <c r="C177" s="130"/>
      <c r="D177" s="110"/>
      <c r="E177" s="113"/>
      <c r="L177" s="109"/>
      <c r="M177" s="88"/>
      <c r="N177" s="114"/>
      <c r="O177" s="110"/>
      <c r="P177" s="110"/>
      <c r="Q177" s="111"/>
    </row>
    <row r="178" spans="1:17" ht="21.75" customHeight="1">
      <c r="A178" s="109"/>
      <c r="B178" s="88"/>
      <c r="C178" s="130"/>
      <c r="D178" s="110"/>
      <c r="E178" s="113"/>
      <c r="L178" s="109"/>
      <c r="M178" s="88"/>
      <c r="N178" s="114"/>
      <c r="O178" s="110"/>
      <c r="P178" s="110"/>
      <c r="Q178" s="111"/>
    </row>
    <row r="179" spans="1:17" ht="14.25" customHeight="1">
      <c r="A179" s="109"/>
      <c r="B179" s="88"/>
      <c r="C179" s="130"/>
      <c r="D179" s="110"/>
      <c r="E179" s="113"/>
      <c r="L179" s="109"/>
      <c r="M179" s="88"/>
      <c r="N179" s="114"/>
      <c r="O179" s="110"/>
      <c r="P179" s="110"/>
      <c r="Q179" s="111"/>
    </row>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61">
    <mergeCell ref="A1:D1"/>
    <mergeCell ref="E1:G1"/>
    <mergeCell ref="L1:O1"/>
    <mergeCell ref="P1:Q1"/>
    <mergeCell ref="D2:D3"/>
    <mergeCell ref="E2:E3"/>
    <mergeCell ref="G2:G3"/>
    <mergeCell ref="O2:O3"/>
    <mergeCell ref="P2:Q2"/>
    <mergeCell ref="E5:F5"/>
    <mergeCell ref="E7:F7"/>
    <mergeCell ref="E8:F8"/>
    <mergeCell ref="E9:F9"/>
    <mergeCell ref="E10:F10"/>
    <mergeCell ref="E11:F11"/>
    <mergeCell ref="E12:F12"/>
    <mergeCell ref="E13:F13"/>
    <mergeCell ref="E14:F14"/>
    <mergeCell ref="E15:F15"/>
    <mergeCell ref="E16:F16"/>
    <mergeCell ref="E17:F17"/>
    <mergeCell ref="E19:F19"/>
    <mergeCell ref="E20:F20"/>
    <mergeCell ref="E21:F21"/>
    <mergeCell ref="E22:F22"/>
    <mergeCell ref="E23:F23"/>
    <mergeCell ref="E24:F24"/>
    <mergeCell ref="E29:F29"/>
    <mergeCell ref="E49:F49"/>
    <mergeCell ref="E68:F68"/>
    <mergeCell ref="E69:F69"/>
    <mergeCell ref="E70:F70"/>
    <mergeCell ref="E76:F76"/>
    <mergeCell ref="E77:F77"/>
    <mergeCell ref="E78:F78"/>
    <mergeCell ref="E79:F79"/>
    <mergeCell ref="E80:F80"/>
    <mergeCell ref="E81:F81"/>
    <mergeCell ref="E85:F85"/>
    <mergeCell ref="E86:F86"/>
    <mergeCell ref="E87:F87"/>
    <mergeCell ref="E88:F88"/>
    <mergeCell ref="E89:F89"/>
    <mergeCell ref="E105:F105"/>
    <mergeCell ref="E106:F106"/>
    <mergeCell ref="E108:F108"/>
    <mergeCell ref="E132:F132"/>
    <mergeCell ref="E133:F133"/>
    <mergeCell ref="E134:F134"/>
    <mergeCell ref="E135:F135"/>
    <mergeCell ref="E136:F136"/>
    <mergeCell ref="E139:F139"/>
    <mergeCell ref="E140:F140"/>
    <mergeCell ref="E141:F141"/>
    <mergeCell ref="E142:F142"/>
    <mergeCell ref="E143:F143"/>
    <mergeCell ref="E147:F147"/>
    <mergeCell ref="E148:F148"/>
    <mergeCell ref="E149:F149"/>
    <mergeCell ref="E150:F150"/>
    <mergeCell ref="E151:F151"/>
  </mergeCells>
  <printOptions/>
  <pageMargins left="0.75" right="0.39375" top="0.45" bottom="0.4395833333333333" header="0.5118055555555555" footer="0.19652777777777777"/>
  <pageSetup horizontalDpi="300" verticalDpi="300" orientation="portrait" paperSize="9" scale="80"/>
  <headerFooter alignWithMargins="0">
    <oddFooter>&amp;C&amp;8 &amp;P</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I24"/>
  <sheetViews>
    <sheetView zoomScale="95" zoomScaleNormal="95" workbookViewId="0" topLeftCell="A4">
      <selection activeCell="E19" sqref="E19"/>
    </sheetView>
  </sheetViews>
  <sheetFormatPr defaultColWidth="7.00390625" defaultRowHeight="12.75" customHeight="1"/>
  <cols>
    <col min="1" max="1" width="27.50390625" style="45" customWidth="1"/>
    <col min="2" max="2" width="5.50390625" style="45" customWidth="1"/>
    <col min="3" max="3" width="22.50390625" style="45" customWidth="1"/>
    <col min="4" max="4" width="11.875" style="45" customWidth="1"/>
    <col min="5" max="5" width="13.50390625" style="45" customWidth="1"/>
    <col min="6" max="6" width="11.625" style="45" customWidth="1"/>
    <col min="7" max="7" width="2.625" style="45" hidden="1" customWidth="1"/>
    <col min="8" max="8" width="6.50390625" style="45" hidden="1" customWidth="1"/>
    <col min="9" max="9" width="0.875" style="45" hidden="1" customWidth="1"/>
    <col min="10" max="10" width="6.625" style="45" hidden="1" customWidth="1"/>
    <col min="11" max="11" width="6.50390625" style="45" hidden="1" customWidth="1"/>
    <col min="12" max="12" width="8.875" style="45" hidden="1" customWidth="1"/>
    <col min="13" max="13" width="5.50390625" style="45" hidden="1" customWidth="1"/>
    <col min="14" max="14" width="2.50390625" style="45" hidden="1" customWidth="1"/>
    <col min="15" max="15" width="3.875" style="45" hidden="1" customWidth="1"/>
    <col min="16" max="16" width="5.50390625" style="45" hidden="1" customWidth="1"/>
    <col min="17" max="17" width="2.50390625" style="45" hidden="1" customWidth="1"/>
    <col min="18" max="18" width="2.625" style="45" hidden="1" customWidth="1"/>
    <col min="19" max="19" width="12.875" style="45" hidden="1" customWidth="1"/>
    <col min="20" max="16384" width="8.50390625" style="45" customWidth="1"/>
  </cols>
  <sheetData>
    <row r="1" spans="1:35" ht="15.75" customHeight="1">
      <c r="A1" s="131"/>
      <c r="B1" s="132"/>
      <c r="C1" s="132"/>
      <c r="D1" s="133"/>
      <c r="E1" s="134" t="s">
        <v>345</v>
      </c>
      <c r="F1" s="134"/>
      <c r="G1" s="134"/>
      <c r="H1" s="135"/>
      <c r="I1" s="135"/>
      <c r="J1" s="135"/>
      <c r="K1" s="135"/>
      <c r="L1" s="135"/>
      <c r="M1" s="135"/>
      <c r="N1"/>
      <c r="O1"/>
      <c r="P1" s="136"/>
      <c r="Q1" s="136"/>
      <c r="R1"/>
      <c r="S1"/>
      <c r="T1" s="80"/>
      <c r="U1" s="80"/>
      <c r="V1" s="80"/>
      <c r="W1" s="80"/>
      <c r="X1" s="80"/>
      <c r="Y1" s="80"/>
      <c r="Z1" s="80"/>
      <c r="AA1" s="80"/>
      <c r="AB1" s="80"/>
      <c r="AC1" s="80"/>
      <c r="AD1" s="80"/>
      <c r="AE1" s="80"/>
      <c r="AF1" s="80"/>
      <c r="AG1" s="80"/>
      <c r="AH1" s="80"/>
      <c r="AI1" s="80"/>
    </row>
    <row r="2" spans="1:19" ht="15" customHeight="1">
      <c r="A2" s="137" t="s">
        <v>346</v>
      </c>
      <c r="B2" s="137"/>
      <c r="C2" s="137"/>
      <c r="D2" s="137"/>
      <c r="E2" s="137"/>
      <c r="F2" s="137"/>
      <c r="G2" s="137"/>
      <c r="H2" s="137"/>
      <c r="I2" s="137"/>
      <c r="J2" s="137"/>
      <c r="K2" s="137"/>
      <c r="L2" s="137"/>
      <c r="M2" s="137"/>
      <c r="N2" s="137"/>
      <c r="O2" s="137"/>
      <c r="P2" s="137"/>
      <c r="Q2" s="137"/>
      <c r="R2" s="137"/>
      <c r="S2" s="137"/>
    </row>
    <row r="3" spans="1:19" ht="12.75" customHeight="1">
      <c r="A3" s="131"/>
      <c r="B3" s="138"/>
      <c r="C3" s="138"/>
      <c r="E3" s="75"/>
      <c r="F3" s="139"/>
      <c r="G3" s="140"/>
      <c r="H3" s="140"/>
      <c r="I3" s="140"/>
      <c r="J3" s="140"/>
      <c r="K3" s="140"/>
      <c r="L3" s="140"/>
      <c r="M3" s="140"/>
      <c r="N3" s="141"/>
      <c r="O3"/>
      <c r="P3"/>
      <c r="Q3"/>
      <c r="R3"/>
      <c r="S3"/>
    </row>
    <row r="4" spans="1:6" ht="15" customHeight="1">
      <c r="A4" s="78"/>
      <c r="B4" s="78"/>
      <c r="C4" s="78"/>
      <c r="D4" s="78"/>
      <c r="E4" s="74"/>
      <c r="F4" s="74"/>
    </row>
    <row r="5" spans="1:6" ht="15" customHeight="1">
      <c r="A5" s="142"/>
      <c r="B5" s="142"/>
      <c r="C5" s="143"/>
      <c r="D5" s="84" t="s">
        <v>27</v>
      </c>
      <c r="E5" s="144" t="s">
        <v>28</v>
      </c>
      <c r="F5" s="144" t="s">
        <v>347</v>
      </c>
    </row>
    <row r="6" spans="1:6" ht="22.5" customHeight="1">
      <c r="A6" s="90" t="s">
        <v>30</v>
      </c>
      <c r="B6" s="90" t="s">
        <v>31</v>
      </c>
      <c r="C6" s="92" t="s">
        <v>348</v>
      </c>
      <c r="D6" s="84"/>
      <c r="E6" s="144"/>
      <c r="F6" s="144"/>
    </row>
    <row r="7" spans="1:6" ht="14.25" customHeight="1">
      <c r="A7" s="84" t="s">
        <v>33</v>
      </c>
      <c r="B7" s="84" t="s">
        <v>34</v>
      </c>
      <c r="C7" s="84" t="s">
        <v>35</v>
      </c>
      <c r="D7" s="90">
        <v>4</v>
      </c>
      <c r="E7" s="84">
        <v>5</v>
      </c>
      <c r="F7" s="84">
        <v>6</v>
      </c>
    </row>
    <row r="8" spans="1:6" ht="21.75" customHeight="1">
      <c r="A8" s="47" t="s">
        <v>349</v>
      </c>
      <c r="B8" s="48">
        <v>500</v>
      </c>
      <c r="C8" s="48" t="s">
        <v>37</v>
      </c>
      <c r="D8" s="49">
        <f aca="true" t="shared" si="0" ref="D8:D9">D9</f>
        <v>62097</v>
      </c>
      <c r="E8" s="49">
        <f aca="true" t="shared" si="1" ref="E8:E9">E9</f>
        <v>-215144.8700000001</v>
      </c>
      <c r="F8" s="49">
        <f>F9</f>
        <v>277241.8700000001</v>
      </c>
    </row>
    <row r="9" spans="1:6" ht="21.75" customHeight="1">
      <c r="A9" s="47" t="s">
        <v>350</v>
      </c>
      <c r="B9" s="48">
        <v>700</v>
      </c>
      <c r="C9" s="48" t="s">
        <v>351</v>
      </c>
      <c r="D9" s="49">
        <f t="shared" si="0"/>
        <v>62097</v>
      </c>
      <c r="E9" s="49">
        <f t="shared" si="1"/>
        <v>-215144.8700000001</v>
      </c>
      <c r="F9" s="49">
        <f aca="true" t="shared" si="2" ref="F9:F18">D9-E9</f>
        <v>277241.8700000001</v>
      </c>
    </row>
    <row r="10" spans="1:6" ht="21.75" customHeight="1">
      <c r="A10" s="47" t="s">
        <v>352</v>
      </c>
      <c r="B10" s="48">
        <v>700</v>
      </c>
      <c r="C10" s="48" t="s">
        <v>353</v>
      </c>
      <c r="D10" s="49">
        <f>D14+D15</f>
        <v>62097</v>
      </c>
      <c r="E10" s="49">
        <f>E14+E15</f>
        <v>-215144.8700000001</v>
      </c>
      <c r="F10" s="49">
        <f t="shared" si="2"/>
        <v>277241.8700000001</v>
      </c>
    </row>
    <row r="11" spans="1:6" ht="21.75" customHeight="1">
      <c r="A11" s="47" t="s">
        <v>354</v>
      </c>
      <c r="B11" s="48">
        <v>710</v>
      </c>
      <c r="C11" s="48" t="s">
        <v>355</v>
      </c>
      <c r="D11" s="49">
        <v>-7522680.95</v>
      </c>
      <c r="E11" s="49">
        <f>E14</f>
        <v>-4830123.9</v>
      </c>
      <c r="F11" s="49">
        <f t="shared" si="2"/>
        <v>-2692557.05</v>
      </c>
    </row>
    <row r="12" spans="1:6" ht="21.75" customHeight="1">
      <c r="A12" s="47" t="s">
        <v>356</v>
      </c>
      <c r="B12" s="48">
        <v>710</v>
      </c>
      <c r="C12" s="48" t="s">
        <v>357</v>
      </c>
      <c r="D12" s="49">
        <v>-7522680.95</v>
      </c>
      <c r="E12" s="49">
        <f aca="true" t="shared" si="3" ref="E12:E13">E13</f>
        <v>-4830123.9</v>
      </c>
      <c r="F12" s="49">
        <f t="shared" si="2"/>
        <v>-2692557.05</v>
      </c>
    </row>
    <row r="13" spans="1:6" ht="21.75" customHeight="1">
      <c r="A13" s="47" t="s">
        <v>358</v>
      </c>
      <c r="B13" s="48">
        <v>710</v>
      </c>
      <c r="C13" s="48" t="s">
        <v>359</v>
      </c>
      <c r="D13" s="49">
        <v>-7522680.95</v>
      </c>
      <c r="E13" s="49">
        <f t="shared" si="3"/>
        <v>-4830123.9</v>
      </c>
      <c r="F13" s="49">
        <f t="shared" si="2"/>
        <v>-2692557.05</v>
      </c>
    </row>
    <row r="14" spans="1:6" ht="21.75" customHeight="1">
      <c r="A14" s="47" t="s">
        <v>360</v>
      </c>
      <c r="B14" s="48">
        <v>710</v>
      </c>
      <c r="C14" s="48" t="s">
        <v>361</v>
      </c>
      <c r="D14" s="49">
        <v>-7522680.95</v>
      </c>
      <c r="E14" s="49">
        <v>-4830123.9</v>
      </c>
      <c r="F14" s="49">
        <f t="shared" si="2"/>
        <v>-2692557.05</v>
      </c>
    </row>
    <row r="15" spans="1:6" ht="21.75" customHeight="1">
      <c r="A15" s="47" t="s">
        <v>362</v>
      </c>
      <c r="B15" s="48">
        <v>720</v>
      </c>
      <c r="C15" s="48" t="s">
        <v>363</v>
      </c>
      <c r="D15" s="105">
        <v>7584777.95</v>
      </c>
      <c r="E15" s="49">
        <f>E18</f>
        <v>4614979.03</v>
      </c>
      <c r="F15" s="49">
        <f t="shared" si="2"/>
        <v>2969798.92</v>
      </c>
    </row>
    <row r="16" spans="1:6" ht="21.75" customHeight="1">
      <c r="A16" s="47" t="s">
        <v>364</v>
      </c>
      <c r="B16" s="48">
        <v>720</v>
      </c>
      <c r="C16" s="48" t="s">
        <v>365</v>
      </c>
      <c r="D16" s="49">
        <f aca="true" t="shared" si="4" ref="D16:D17">D15</f>
        <v>7584777.95</v>
      </c>
      <c r="E16" s="49">
        <f>E18</f>
        <v>4614979.03</v>
      </c>
      <c r="F16" s="49">
        <f t="shared" si="2"/>
        <v>2969798.92</v>
      </c>
    </row>
    <row r="17" spans="1:6" ht="21.75" customHeight="1">
      <c r="A17" s="47" t="s">
        <v>366</v>
      </c>
      <c r="B17" s="48">
        <v>720</v>
      </c>
      <c r="C17" s="48" t="s">
        <v>367</v>
      </c>
      <c r="D17" s="49">
        <f t="shared" si="4"/>
        <v>7584777.95</v>
      </c>
      <c r="E17" s="49">
        <f>E18</f>
        <v>4614979.03</v>
      </c>
      <c r="F17" s="49">
        <f t="shared" si="2"/>
        <v>2969798.92</v>
      </c>
    </row>
    <row r="18" spans="1:6" ht="21.75" customHeight="1">
      <c r="A18" s="47" t="s">
        <v>368</v>
      </c>
      <c r="B18" s="48">
        <v>720</v>
      </c>
      <c r="C18" s="48" t="s">
        <v>369</v>
      </c>
      <c r="D18" s="49">
        <f>D15</f>
        <v>7584777.95</v>
      </c>
      <c r="E18" s="49">
        <v>4614979.03</v>
      </c>
      <c r="F18" s="49">
        <f t="shared" si="2"/>
        <v>2969798.92</v>
      </c>
    </row>
    <row r="19" spans="1:6" ht="15.75" customHeight="1">
      <c r="A19" s="145"/>
      <c r="B19" s="145"/>
      <c r="C19" s="145"/>
      <c r="D19" s="145"/>
      <c r="E19" s="145" t="s">
        <v>370</v>
      </c>
      <c r="F19" s="145"/>
    </row>
    <row r="20" spans="1:6" ht="14.25" customHeight="1">
      <c r="A20" s="44" t="s">
        <v>371</v>
      </c>
      <c r="B20" s="44"/>
      <c r="C20" s="44"/>
      <c r="D20" s="44" t="s">
        <v>372</v>
      </c>
      <c r="E20" s="44"/>
      <c r="F20" s="44"/>
    </row>
    <row r="21" spans="1:6" ht="14.25" customHeight="1">
      <c r="A21" s="44"/>
      <c r="B21" s="44"/>
      <c r="C21" s="44"/>
      <c r="D21" s="44"/>
      <c r="E21" s="44"/>
      <c r="F21" s="44"/>
    </row>
    <row r="22" spans="1:6" ht="14.25" customHeight="1">
      <c r="A22" s="44" t="s">
        <v>373</v>
      </c>
      <c r="B22" s="44"/>
      <c r="C22" s="44"/>
      <c r="D22" s="44" t="s">
        <v>374</v>
      </c>
      <c r="E22" s="44"/>
      <c r="F22" s="44"/>
    </row>
    <row r="23" spans="1:6" ht="14.25" customHeight="1">
      <c r="A23" s="44"/>
      <c r="B23" s="44"/>
      <c r="C23" s="44"/>
      <c r="D23" s="44"/>
      <c r="E23" s="44"/>
      <c r="F23" s="44"/>
    </row>
    <row r="24" spans="1:6" ht="14.25" customHeight="1">
      <c r="A24" s="146" t="s">
        <v>375</v>
      </c>
      <c r="B24" s="44"/>
      <c r="C24" s="44"/>
      <c r="D24" s="44"/>
      <c r="E24" s="44"/>
      <c r="F24" s="44"/>
    </row>
    <row r="65534" ht="12.75" customHeight="1"/>
    <row r="65535" ht="12.75" customHeight="1"/>
    <row r="65536" ht="12.75" customHeight="1"/>
  </sheetData>
  <sheetProtection selectLockedCells="1" selectUnlockedCells="1"/>
  <mergeCells count="7">
    <mergeCell ref="E1:G1"/>
    <mergeCell ref="A2:S2"/>
    <mergeCell ref="A4:D4"/>
    <mergeCell ref="E4:F4"/>
    <mergeCell ref="D5:D6"/>
    <mergeCell ref="E5:E6"/>
    <mergeCell ref="F5:F6"/>
  </mergeCells>
  <printOptions/>
  <pageMargins left="0.5201388888888889" right="0" top="0.5298611111111111" bottom="0.39375" header="0.5118055555555555" footer="0"/>
  <pageSetup horizontalDpi="300" verticalDpi="300" orientation="portrait" paperSize="9" scale="89"/>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967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2023-08-01T11:46:14Z</cp:lastPrinted>
  <dcterms:modified xsi:type="dcterms:W3CDTF">2023-08-01T12:02:42Z</dcterms:modified>
  <cp:category/>
  <cp:version/>
  <cp:contentType/>
  <cp:contentStatus/>
  <cp:revision>96</cp:revision>
</cp:coreProperties>
</file>