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'Доходы'!$B$7</definedName>
    <definedName name="_PBuh_">'Источники'!#REF!</definedName>
    <definedName name="_PBuhN_">'Источники'!$A$22</definedName>
    <definedName name="_Period_">'Доходы'!$B$5</definedName>
    <definedName name="_PRuk_">'Источники'!#REF!</definedName>
    <definedName name="_PRukN_">'Источники'!$A$20</definedName>
    <definedName name="_RDate_">'Доходы'!$G$6</definedName>
    <definedName name="_СпрОКПО_">'Доходы'!$G$7</definedName>
    <definedName name="_СпрОКТМО_">'Доходы'!$G$8</definedName>
    <definedName name="total2">'Расходы'!$B$1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<sst xmlns="http://schemas.openxmlformats.org/spreadsheetml/2006/main" count="356" uniqueCount="275">
  <si>
    <t>Код строки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</si>
  <si>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</si>
  <si>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</si>
  <si>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</si>
  <si>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</si>
  <si>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</si>
  <si>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>12</t>
  </si>
  <si>
    <t>Код листа</t>
  </si>
  <si>
    <t>2</t>
  </si>
  <si>
    <t>Форма по ОКУД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</si>
  <si>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</si>
  <si>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</si>
  <si>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</si>
  <si>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</si>
  <si>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</si>
  <si>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</si>
  <si>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</si>
  <si>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</si>
  <si>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Источники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</si>
  <si>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</si>
  <si>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</si>
  <si>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</si>
  <si>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</si>
  <si>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</si>
  <si>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</si>
  <si>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</si>
  <si>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</si>
  <si>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</si>
  <si>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</si>
  <si>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</si>
  <si>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</si>
  <si>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</si>
  <si>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</si>
  <si>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</si>
  <si>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</si>
  <si>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</si>
  <si>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</si>
  <si>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</si>
  <si>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</si>
  <si>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</si>
  <si>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</si>
  <si>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</si>
  <si>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</si>
  <si>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</si>
  <si>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</si>
  <si>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</si>
  <si>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</si>
  <si>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</si>
  <si>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</si>
  <si>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</si>
  <si>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</si>
  <si>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</si>
  <si>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</si>
  <si>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</si>
  <si>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</si>
  <si>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</si>
  <si>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</si>
  <si>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</si>
  <si>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</si>
  <si>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</si>
  <si>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</si>
  <si>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</si>
  <si>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</si>
  <si>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</si>
  <si>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</si>
  <si>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</si>
  <si>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</si>
  <si>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</si>
  <si>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</si>
  <si>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</si>
  <si>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</si>
  <si>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</si>
  <si>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</si>
  <si>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</si>
  <si>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</si>
  <si>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</si>
  <si>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</si>
  <si>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</si>
  <si>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</si>
  <si>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</si>
  <si>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</si>
  <si>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</si>
  <si>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</si>
  <si>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</si>
  <si>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</si>
  <si>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</si>
  <si>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</si>
  <si>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</si>
  <si>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</si>
  <si>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</si>
  <si>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</si>
  <si>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</si>
  <si>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</si>
  <si>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</si>
  <si>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</si>
  <si>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</si>
  <si>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</si>
  <si>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</si>
  <si>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</si>
  <si>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</si>
  <si>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</si>
  <si>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</si>
  <si>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</si>
  <si>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</si>
  <si>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</si>
  <si>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</si>
  <si>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</si>
  <si>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</si>
  <si>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</si>
  <si>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</si>
  <si>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</si>
  <si>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</si>
  <si>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</si>
  <si>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</si>
  <si>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</si>
  <si>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</si>
  <si>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</si>
  <si>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</si>
  <si>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</si>
  <si>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</si>
  <si>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</si>
  <si>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</si>
  <si>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</si>
  <si>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</si>
  <si>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</si>
  <si>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</si>
  <si>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</si>
  <si>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</si>
  <si>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</si>
  <si>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</si>
  <si>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</si>
  <si>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</si>
  <si>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</si>
  <si>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</si>
  <si>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</si>
  <si>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</si>
  <si>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</si>
  <si>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</si>
  <si>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</si>
  <si>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</si>
  <si>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</si>
  <si>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</si>
  <si>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</si>
  <si>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</si>
  <si>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</si>
  <si>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</si>
  <si>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</si>
  <si>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</si>
  <si>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</si>
  <si>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</si>
  <si>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</si>
  <si>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</si>
  <si>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</si>
  <si>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</si>
  <si>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</si>
  <si>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</si>
  <si>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</si>
  <si>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</si>
  <si>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</si>
  <si>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</si>
  <si>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</si>
  <si>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</si>
  <si>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</si>
  <si>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</si>
  <si>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</si>
  <si>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</si>
  <si>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</si>
  <si>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</si>
  <si>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</si>
  <si>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</si>
  <si>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</si>
  <si>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</si>
  <si>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</si>
  <si>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</si>
  <si>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</si>
  <si>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000 0104 0000000 852 960</t>
  </si>
  <si>
    <t xml:space="preserve"> 000 0104 0000000 852 200</t>
  </si>
  <si>
    <t>Прочие расходы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</si>
  <si>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</si>
  <si>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</si>
  <si>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</si>
  <si>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</si>
  <si>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</si>
  <si>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</si>
  <si>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</si>
  <si>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</si>
  <si>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</si>
  <si>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</si>
  <si>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</si>
  <si>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</si>
  <si>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</si>
  <si>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</si>
  <si>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</si>
  <si>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</si>
  <si>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</si>
  <si>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</si>
  <si>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</si>
  <si>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</si>
  <si>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</si>
  <si>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</si>
  <si>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</si>
  <si>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</si>
  <si>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</si>
  <si>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</si>
  <si>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</si>
  <si>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</si>
  <si>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</si>
  <si>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000 0503 0000000 244 300</t>
  </si>
  <si>
    <t xml:space="preserve"> 000 0503 0000000 244 340</t>
  </si>
  <si>
    <t xml:space="preserve"> 000 0503 0000000 540 960</t>
  </si>
  <si>
    <t xml:space="preserve"> 000 0503 0000000 540 200</t>
  </si>
  <si>
    <t xml:space="preserve"> 000 0503 0000000 540 250</t>
  </si>
  <si>
    <t xml:space="preserve"> 000 0503 0000000 540 251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</si>
  <si>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</si>
  <si>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</si>
  <si>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</si>
  <si>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</si>
  <si>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</si>
  <si>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</si>
  <si>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</si>
  <si>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</si>
  <si>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</si>
  <si>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</si>
  <si>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</si>
  <si>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</si>
  <si>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</si>
  <si>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</si>
  <si>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</si>
  <si>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</si>
  <si>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000 0000 0000000 000 960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</si>
  <si>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</si>
  <si>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</si>
  <si>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</si>
  <si>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</si>
  <si>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</si>
  <si>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</si>
  <si>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</si>
  <si>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</si>
  <si>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</si>
  <si>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</si>
  <si>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</si>
  <si>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</si>
  <si>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</si>
  <si>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</si>
  <si>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</si>
  <si>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</si>
  <si>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</si>
  <si>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</si>
  <si>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</si>
  <si>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</si>
  <si>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</si>
  <si>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</si>
  <si>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</si>
  <si>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</si>
  <si>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Главный бухгалтер</t>
  </si>
  <si>
    <t>на 1 марта 2015 года</t>
  </si>
  <si>
    <t>Руководитель организации</t>
  </si>
  <si>
    <t>01.03.2015</t>
  </si>
  <si>
    <t>Утвержденные Бюджетные назначения</t>
  </si>
  <si>
    <t>исполнено</t>
  </si>
  <si>
    <t>Неиспользованные назначения</t>
  </si>
  <si>
    <t>0503117</t>
  </si>
  <si>
    <t>79251194</t>
  </si>
  <si>
    <t>Администрация Индустриальное сельское поселение</t>
  </si>
  <si>
    <t>бюджет Индустриального сельского поселения</t>
  </si>
  <si>
    <t>Наименование бюджета ____________________________________________</t>
  </si>
  <si>
    <t>ОТЧЕТ ОБ ИСПОЛНЕНИИ БЮДЖЕТА</t>
  </si>
  <si>
    <t>2.Расходы бюджета</t>
  </si>
  <si>
    <t>3.Источники финансирования дефицита бюджета</t>
  </si>
  <si>
    <t>Луганцев Ю.П.</t>
  </si>
  <si>
    <t>Начальник сектора экономики и финанасов</t>
  </si>
  <si>
    <t>Чегринец И.В.</t>
  </si>
  <si>
    <t>(подпись)</t>
  </si>
  <si>
    <t>Градова М.А.</t>
  </si>
  <si>
    <t>04 марта  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</si>
</sst>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9" fillId="0" borderId="18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zoomScale="90" zoomScaleNormal="90" zoomScalePageLayoutView="0" workbookViewId="0" topLeftCell="A1">
      <selection activeCell="G13" sqref="G13:G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5.125" style="0" customWidth="1"/>
    <col min="5" max="5" width="13.875" style="0" customWidth="1"/>
    <col min="6" max="6" width="13.625" style="0" customWidth="1"/>
    <col min="7" max="7" width="15.87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76" t="s">
        <v>266</v>
      </c>
      <c r="B2" s="76"/>
      <c r="C2" s="76"/>
      <c r="D2" s="76"/>
      <c r="E2" s="76"/>
      <c r="F2" s="76"/>
      <c r="G2" s="17"/>
    </row>
    <row r="3" spans="1:7" ht="13.5" thickBot="1">
      <c r="A3" s="76"/>
      <c r="B3" s="76"/>
      <c r="C3" s="76"/>
      <c r="D3" s="76"/>
      <c r="E3" s="76"/>
      <c r="F3" s="76"/>
      <c r="G3" s="23"/>
    </row>
    <row r="4" spans="2:7" ht="13.5" thickBot="1">
      <c r="B4" s="15"/>
      <c r="C4" s="15"/>
      <c r="E4" s="51"/>
      <c r="F4" s="5"/>
      <c r="G4" s="22" t="s">
        <v>2</v>
      </c>
    </row>
    <row r="5" spans="2:8" ht="12.75">
      <c r="B5" s="62" t="s">
        <v>255</v>
      </c>
      <c r="C5" s="62"/>
      <c r="D5" s="62"/>
      <c r="E5" s="62"/>
      <c r="F5" s="14" t="s">
        <v>9</v>
      </c>
      <c r="G5" s="34" t="s">
        <v>261</v>
      </c>
      <c r="H5" s="35"/>
    </row>
    <row r="6" spans="1:7" ht="12.75">
      <c r="A6" s="4"/>
      <c r="B6" s="4"/>
      <c r="C6" s="4"/>
      <c r="D6" s="4"/>
      <c r="E6" s="3"/>
      <c r="F6" s="16" t="s">
        <v>5</v>
      </c>
      <c r="G6" s="36" t="s">
        <v>257</v>
      </c>
    </row>
    <row r="7" spans="1:7" ht="12.75" customHeight="1">
      <c r="A7" s="33" t="s">
        <v>13</v>
      </c>
      <c r="B7" s="63" t="s">
        <v>263</v>
      </c>
      <c r="C7" s="63"/>
      <c r="D7" s="63"/>
      <c r="E7" s="63"/>
      <c r="F7" s="16" t="s">
        <v>4</v>
      </c>
      <c r="G7" s="61" t="s">
        <v>262</v>
      </c>
    </row>
    <row r="8" spans="1:7" ht="12.75">
      <c r="A8" s="4" t="s">
        <v>265</v>
      </c>
      <c r="B8" s="4" t="s">
        <v>264</v>
      </c>
      <c r="C8" s="4"/>
      <c r="D8" s="4"/>
      <c r="E8" s="3"/>
      <c r="F8" s="16"/>
      <c r="G8" s="37"/>
    </row>
    <row r="9" spans="1:7" s="33" customFormat="1" ht="12" thickBot="1">
      <c r="A9" s="27" t="s">
        <v>14</v>
      </c>
      <c r="B9" s="27"/>
      <c r="C9" s="27"/>
      <c r="D9" s="27"/>
      <c r="E9" s="32"/>
      <c r="F9" s="16"/>
      <c r="G9" s="8"/>
    </row>
    <row r="10" spans="1:7" ht="13.5" thickBot="1">
      <c r="A10" s="4" t="s">
        <v>1</v>
      </c>
      <c r="B10" s="4"/>
      <c r="C10" s="4"/>
      <c r="D10" s="4"/>
      <c r="E10" s="3"/>
      <c r="F10" s="16"/>
      <c r="G10" s="8"/>
    </row>
    <row r="11" spans="1:7" ht="15">
      <c r="A11" s="21"/>
      <c r="B11" s="11"/>
      <c r="C11" s="11"/>
      <c r="D11" s="4"/>
      <c r="E11" s="3"/>
      <c r="F11" s="9"/>
      <c r="G11" s="9"/>
    </row>
    <row r="12" spans="1:7" ht="12.75">
      <c r="A12" s="18"/>
      <c r="B12" s="18"/>
      <c r="C12" s="18"/>
      <c r="D12" s="19"/>
      <c r="E12" s="20"/>
      <c r="F12" s="30"/>
      <c r="G12" s="30"/>
    </row>
    <row r="13" spans="1:7" ht="26.25" customHeight="1">
      <c r="A13" s="64" t="s">
        <v>3</v>
      </c>
      <c r="B13" s="65" t="s">
        <v>0</v>
      </c>
      <c r="C13" s="66" t="s">
        <v>12</v>
      </c>
      <c r="D13" s="67"/>
      <c r="E13" s="70" t="s">
        <v>258</v>
      </c>
      <c r="F13" s="72" t="s">
        <v>259</v>
      </c>
      <c r="G13" s="74" t="s">
        <v>260</v>
      </c>
    </row>
    <row r="14" spans="1:7" ht="12" customHeight="1">
      <c r="A14" s="64"/>
      <c r="B14" s="65"/>
      <c r="C14" s="68"/>
      <c r="D14" s="69"/>
      <c r="E14" s="71"/>
      <c r="F14" s="73"/>
      <c r="G14" s="75"/>
    </row>
    <row r="15" spans="1:7" ht="12.75">
      <c r="A15" s="39">
        <v>1</v>
      </c>
      <c r="B15" s="40">
        <v>2</v>
      </c>
      <c r="C15" s="40" t="s">
        <v>8</v>
      </c>
      <c r="D15" s="50">
        <v>3</v>
      </c>
      <c r="E15" s="43">
        <v>4</v>
      </c>
      <c r="F15" s="44">
        <v>5</v>
      </c>
      <c r="G15" s="44">
        <v>6</v>
      </c>
    </row>
    <row r="16" spans="1:7" ht="12.75">
      <c r="A16" s="54" t="s">
        <v>19</v>
      </c>
      <c r="B16" s="48"/>
      <c r="C16" s="48" t="s">
        <v>20</v>
      </c>
      <c r="D16" s="52" t="s">
        <v>20</v>
      </c>
      <c r="E16" s="53">
        <v>4801533.24</v>
      </c>
      <c r="F16" s="53">
        <v>574289.43</v>
      </c>
      <c r="G16" s="53">
        <f>E16-F16</f>
        <v>4227243.8100000005</v>
      </c>
    </row>
    <row r="17" spans="1:7" ht="12.75">
      <c r="A17" s="54" t="s">
        <v>21</v>
      </c>
      <c r="B17" s="48"/>
      <c r="C17" s="48" t="s">
        <v>22</v>
      </c>
      <c r="D17" s="52" t="str">
        <f aca="true" t="shared" si="0" ref="D17:D47">IF(LEFT(C17,5)="000 8","X",C17)</f>
        <v>000 1 00 00000 00 0000 000</v>
      </c>
      <c r="E17" s="53">
        <v>2649800</v>
      </c>
      <c r="F17" s="53">
        <v>305456.19</v>
      </c>
      <c r="G17" s="53">
        <f aca="true" t="shared" si="1" ref="G17:G69">E17-F17</f>
        <v>2344343.81</v>
      </c>
    </row>
    <row r="18" spans="1:7" ht="12.75">
      <c r="A18" s="54" t="s">
        <v>23</v>
      </c>
      <c r="B18" s="48"/>
      <c r="C18" s="48" t="s">
        <v>24</v>
      </c>
      <c r="D18" s="52" t="str">
        <f t="shared" si="0"/>
        <v>000 1 01 00000 00 0000 000</v>
      </c>
      <c r="E18" s="53">
        <v>209900</v>
      </c>
      <c r="F18" s="53">
        <v>15973.1</v>
      </c>
      <c r="G18" s="53">
        <f t="shared" si="1"/>
        <v>193926.9</v>
      </c>
    </row>
    <row r="19" spans="1:7" ht="12.75">
      <c r="A19" s="54" t="s">
        <v>25</v>
      </c>
      <c r="B19" s="48"/>
      <c r="C19" s="48" t="s">
        <v>26</v>
      </c>
      <c r="D19" s="52" t="str">
        <f t="shared" si="0"/>
        <v>000 1 01 02000 01 0000 110</v>
      </c>
      <c r="E19" s="53">
        <v>209900</v>
      </c>
      <c r="F19" s="53">
        <v>15973.1</v>
      </c>
      <c r="G19" s="53">
        <f t="shared" si="1"/>
        <v>193926.9</v>
      </c>
    </row>
    <row r="20" spans="1:7" ht="67.5">
      <c r="A20" s="54" t="s">
        <v>27</v>
      </c>
      <c r="B20" s="48"/>
      <c r="C20" s="48" t="s">
        <v>28</v>
      </c>
      <c r="D20" s="52" t="str">
        <f t="shared" si="0"/>
        <v>000 1 01 02010 01 0000 110</v>
      </c>
      <c r="E20" s="53">
        <v>209900</v>
      </c>
      <c r="F20" s="53">
        <v>15973.1</v>
      </c>
      <c r="G20" s="53">
        <f t="shared" si="1"/>
        <v>193926.9</v>
      </c>
    </row>
    <row r="21" spans="1:7" ht="33.75">
      <c r="A21" s="54" t="s">
        <v>29</v>
      </c>
      <c r="B21" s="48"/>
      <c r="C21" s="48" t="s">
        <v>30</v>
      </c>
      <c r="D21" s="52" t="str">
        <f t="shared" si="0"/>
        <v>000 1 03 00000 00 0000 000</v>
      </c>
      <c r="E21" s="53">
        <v>389700</v>
      </c>
      <c r="F21" s="53">
        <v>51062.11</v>
      </c>
      <c r="G21" s="53">
        <f t="shared" si="1"/>
        <v>338637.89</v>
      </c>
    </row>
    <row r="22" spans="1:7" ht="33.75">
      <c r="A22" s="54" t="s">
        <v>31</v>
      </c>
      <c r="B22" s="48"/>
      <c r="C22" s="48" t="s">
        <v>32</v>
      </c>
      <c r="D22" s="52" t="str">
        <f t="shared" si="0"/>
        <v>000 1 03 02000 01 0000 110</v>
      </c>
      <c r="E22" s="53">
        <v>389700</v>
      </c>
      <c r="F22" s="53">
        <v>51062.11</v>
      </c>
      <c r="G22" s="53">
        <f t="shared" si="1"/>
        <v>338637.89</v>
      </c>
    </row>
    <row r="23" spans="1:7" ht="67.5">
      <c r="A23" s="54" t="s">
        <v>33</v>
      </c>
      <c r="B23" s="48"/>
      <c r="C23" s="48" t="s">
        <v>34</v>
      </c>
      <c r="D23" s="52" t="str">
        <f t="shared" si="0"/>
        <v>000 1 03 02230 01 0000 110</v>
      </c>
      <c r="E23" s="53">
        <v>119200</v>
      </c>
      <c r="F23" s="53">
        <v>19241.44</v>
      </c>
      <c r="G23" s="53">
        <f t="shared" si="1"/>
        <v>99958.56</v>
      </c>
    </row>
    <row r="24" spans="1:7" ht="78.75">
      <c r="A24" s="54" t="s">
        <v>35</v>
      </c>
      <c r="B24" s="48"/>
      <c r="C24" s="48" t="s">
        <v>36</v>
      </c>
      <c r="D24" s="52" t="str">
        <f t="shared" si="0"/>
        <v>000 1 03 02240 01 0000 110</v>
      </c>
      <c r="E24" s="53">
        <v>4400</v>
      </c>
      <c r="F24" s="53">
        <v>460.34</v>
      </c>
      <c r="G24" s="53">
        <f t="shared" si="1"/>
        <v>3939.66</v>
      </c>
    </row>
    <row r="25" spans="1:7" ht="67.5">
      <c r="A25" s="54" t="s">
        <v>37</v>
      </c>
      <c r="B25" s="48"/>
      <c r="C25" s="48" t="s">
        <v>38</v>
      </c>
      <c r="D25" s="52" t="str">
        <f t="shared" si="0"/>
        <v>000 1 03 02250 01 0000 110</v>
      </c>
      <c r="E25" s="53">
        <v>261100</v>
      </c>
      <c r="F25" s="53">
        <v>33488.27</v>
      </c>
      <c r="G25" s="53">
        <f t="shared" si="1"/>
        <v>227611.73</v>
      </c>
    </row>
    <row r="26" spans="1:7" ht="67.5">
      <c r="A26" s="54" t="s">
        <v>39</v>
      </c>
      <c r="B26" s="48"/>
      <c r="C26" s="48" t="s">
        <v>40</v>
      </c>
      <c r="D26" s="52" t="str">
        <f t="shared" si="0"/>
        <v>000 1 03 02260 01 0000 110</v>
      </c>
      <c r="E26" s="53">
        <v>5000</v>
      </c>
      <c r="F26" s="53">
        <v>-2127.94</v>
      </c>
      <c r="G26" s="53">
        <f t="shared" si="1"/>
        <v>7127.9400000000005</v>
      </c>
    </row>
    <row r="27" spans="1:7" ht="12.75">
      <c r="A27" s="54" t="s">
        <v>41</v>
      </c>
      <c r="B27" s="48"/>
      <c r="C27" s="48" t="s">
        <v>42</v>
      </c>
      <c r="D27" s="52" t="str">
        <f t="shared" si="0"/>
        <v>000 1 05 00000 00 0000 000</v>
      </c>
      <c r="E27" s="53">
        <v>36900</v>
      </c>
      <c r="F27" s="53">
        <v>738</v>
      </c>
      <c r="G27" s="53">
        <f t="shared" si="1"/>
        <v>36162</v>
      </c>
    </row>
    <row r="28" spans="1:7" ht="12.75">
      <c r="A28" s="54" t="s">
        <v>43</v>
      </c>
      <c r="B28" s="48"/>
      <c r="C28" s="48" t="s">
        <v>44</v>
      </c>
      <c r="D28" s="52" t="str">
        <f t="shared" si="0"/>
        <v>000 1 05 03000 01 0000 110</v>
      </c>
      <c r="E28" s="53">
        <v>36900</v>
      </c>
      <c r="F28" s="53">
        <v>738</v>
      </c>
      <c r="G28" s="53">
        <f t="shared" si="1"/>
        <v>36162</v>
      </c>
    </row>
    <row r="29" spans="1:7" ht="12.75">
      <c r="A29" s="54" t="s">
        <v>43</v>
      </c>
      <c r="B29" s="48"/>
      <c r="C29" s="48" t="s">
        <v>45</v>
      </c>
      <c r="D29" s="52" t="str">
        <f t="shared" si="0"/>
        <v>000 1 05 03010 01 0000 110</v>
      </c>
      <c r="E29" s="53">
        <v>36900</v>
      </c>
      <c r="F29" s="53">
        <v>738</v>
      </c>
      <c r="G29" s="53">
        <f t="shared" si="1"/>
        <v>36162</v>
      </c>
    </row>
    <row r="30" spans="1:7" ht="12.75">
      <c r="A30" s="54" t="s">
        <v>46</v>
      </c>
      <c r="B30" s="48"/>
      <c r="C30" s="48" t="s">
        <v>47</v>
      </c>
      <c r="D30" s="52" t="str">
        <f t="shared" si="0"/>
        <v>000 1 06 00000 00 0000 000</v>
      </c>
      <c r="E30" s="53">
        <v>1907500</v>
      </c>
      <c r="F30" s="53">
        <v>228852.9</v>
      </c>
      <c r="G30" s="53">
        <f t="shared" si="1"/>
        <v>1678647.1</v>
      </c>
    </row>
    <row r="31" spans="1:7" ht="12.75">
      <c r="A31" s="54" t="s">
        <v>48</v>
      </c>
      <c r="B31" s="48"/>
      <c r="C31" s="48" t="s">
        <v>49</v>
      </c>
      <c r="D31" s="52" t="str">
        <f t="shared" si="0"/>
        <v>000 1 06 01000 00 0000 110</v>
      </c>
      <c r="E31" s="53">
        <v>25000</v>
      </c>
      <c r="F31" s="53">
        <v>1368.86</v>
      </c>
      <c r="G31" s="53">
        <f t="shared" si="1"/>
        <v>23631.14</v>
      </c>
    </row>
    <row r="32" spans="1:7" ht="45">
      <c r="A32" s="54" t="s">
        <v>50</v>
      </c>
      <c r="B32" s="48"/>
      <c r="C32" s="48" t="s">
        <v>51</v>
      </c>
      <c r="D32" s="52" t="str">
        <f t="shared" si="0"/>
        <v>000 1 06 01030 10 0000 110</v>
      </c>
      <c r="E32" s="53">
        <v>25000</v>
      </c>
      <c r="F32" s="53">
        <v>1368.86</v>
      </c>
      <c r="G32" s="53">
        <f t="shared" si="1"/>
        <v>23631.14</v>
      </c>
    </row>
    <row r="33" spans="1:7" ht="12.75">
      <c r="A33" s="54" t="s">
        <v>52</v>
      </c>
      <c r="B33" s="48"/>
      <c r="C33" s="48" t="s">
        <v>53</v>
      </c>
      <c r="D33" s="52" t="str">
        <f t="shared" si="0"/>
        <v>000 1 06 06000 00 0000 110</v>
      </c>
      <c r="E33" s="53">
        <v>1882500</v>
      </c>
      <c r="F33" s="53">
        <v>227484.04</v>
      </c>
      <c r="G33" s="53">
        <f t="shared" si="1"/>
        <v>1655015.96</v>
      </c>
    </row>
    <row r="34" spans="1:7" ht="12.75">
      <c r="A34" s="54" t="s">
        <v>54</v>
      </c>
      <c r="B34" s="48"/>
      <c r="C34" s="48" t="s">
        <v>55</v>
      </c>
      <c r="D34" s="52" t="str">
        <f t="shared" si="0"/>
        <v>000 1 06 06030 03 0000 110</v>
      </c>
      <c r="E34" s="53">
        <v>399900</v>
      </c>
      <c r="F34" s="53">
        <v>179490</v>
      </c>
      <c r="G34" s="53">
        <f t="shared" si="1"/>
        <v>220410</v>
      </c>
    </row>
    <row r="35" spans="1:7" ht="33.75">
      <c r="A35" s="54" t="s">
        <v>56</v>
      </c>
      <c r="B35" s="48"/>
      <c r="C35" s="48" t="s">
        <v>57</v>
      </c>
      <c r="D35" s="52" t="str">
        <f t="shared" si="0"/>
        <v>000 1 06 06033 10 0000 110</v>
      </c>
      <c r="E35" s="53">
        <v>399900</v>
      </c>
      <c r="F35" s="53">
        <v>179490</v>
      </c>
      <c r="G35" s="53">
        <f t="shared" si="1"/>
        <v>220410</v>
      </c>
    </row>
    <row r="36" spans="1:7" ht="12.75">
      <c r="A36" s="54" t="s">
        <v>58</v>
      </c>
      <c r="B36" s="48"/>
      <c r="C36" s="48" t="s">
        <v>59</v>
      </c>
      <c r="D36" s="52" t="str">
        <f t="shared" si="0"/>
        <v>000 1 06 06040 00 0000 110</v>
      </c>
      <c r="E36" s="53">
        <v>1482600</v>
      </c>
      <c r="F36" s="53">
        <v>47994.04</v>
      </c>
      <c r="G36" s="53">
        <f t="shared" si="1"/>
        <v>1434605.96</v>
      </c>
    </row>
    <row r="37" spans="1:7" ht="33.75">
      <c r="A37" s="54" t="s">
        <v>60</v>
      </c>
      <c r="B37" s="48"/>
      <c r="C37" s="48" t="s">
        <v>61</v>
      </c>
      <c r="D37" s="52" t="str">
        <f t="shared" si="0"/>
        <v>000 1 06 06043 10 0000 110</v>
      </c>
      <c r="E37" s="53">
        <v>1482600</v>
      </c>
      <c r="F37" s="53">
        <v>47994.04</v>
      </c>
      <c r="G37" s="53">
        <f t="shared" si="1"/>
        <v>1434605.96</v>
      </c>
    </row>
    <row r="38" spans="1:7" ht="12.75">
      <c r="A38" s="54" t="s">
        <v>62</v>
      </c>
      <c r="B38" s="48"/>
      <c r="C38" s="48" t="s">
        <v>63</v>
      </c>
      <c r="D38" s="52" t="str">
        <f t="shared" si="0"/>
        <v>000 1 08 00000 00 0000 000</v>
      </c>
      <c r="E38" s="53">
        <v>7800</v>
      </c>
      <c r="F38" s="53">
        <v>2700</v>
      </c>
      <c r="G38" s="53">
        <f t="shared" si="1"/>
        <v>5100</v>
      </c>
    </row>
    <row r="39" spans="1:7" ht="45">
      <c r="A39" s="54" t="s">
        <v>64</v>
      </c>
      <c r="B39" s="48"/>
      <c r="C39" s="48" t="s">
        <v>65</v>
      </c>
      <c r="D39" s="52" t="str">
        <f t="shared" si="0"/>
        <v>000 1 08 04000 01 0000 110</v>
      </c>
      <c r="E39" s="53">
        <v>7800</v>
      </c>
      <c r="F39" s="53">
        <v>2700</v>
      </c>
      <c r="G39" s="53">
        <f t="shared" si="1"/>
        <v>5100</v>
      </c>
    </row>
    <row r="40" spans="1:7" ht="78.75">
      <c r="A40" s="54" t="s">
        <v>66</v>
      </c>
      <c r="B40" s="48"/>
      <c r="C40" s="48" t="s">
        <v>67</v>
      </c>
      <c r="D40" s="52" t="str">
        <f t="shared" si="0"/>
        <v>000 1 08 04020 01 0000 110</v>
      </c>
      <c r="E40" s="53">
        <v>7800</v>
      </c>
      <c r="F40" s="53">
        <v>2700</v>
      </c>
      <c r="G40" s="53">
        <f t="shared" si="1"/>
        <v>5100</v>
      </c>
    </row>
    <row r="41" spans="1:7" ht="33.75">
      <c r="A41" s="54" t="s">
        <v>68</v>
      </c>
      <c r="B41" s="48"/>
      <c r="C41" s="48" t="s">
        <v>69</v>
      </c>
      <c r="D41" s="52" t="str">
        <f t="shared" si="0"/>
        <v>000 1 11 00000 00 0000 000</v>
      </c>
      <c r="E41" s="53">
        <v>66300</v>
      </c>
      <c r="F41" s="53">
        <v>9319.08</v>
      </c>
      <c r="G41" s="53">
        <f t="shared" si="1"/>
        <v>56980.92</v>
      </c>
    </row>
    <row r="42" spans="1:7" ht="78.75">
      <c r="A42" s="54" t="s">
        <v>70</v>
      </c>
      <c r="B42" s="48"/>
      <c r="C42" s="48" t="s">
        <v>71</v>
      </c>
      <c r="D42" s="52" t="str">
        <f t="shared" si="0"/>
        <v>000 1 11 05000 00 0000 120</v>
      </c>
      <c r="E42" s="53">
        <v>66300</v>
      </c>
      <c r="F42" s="53">
        <v>9319.08</v>
      </c>
      <c r="G42" s="53">
        <f t="shared" si="1"/>
        <v>56980.92</v>
      </c>
    </row>
    <row r="43" spans="1:7" ht="78.75">
      <c r="A43" s="54" t="s">
        <v>72</v>
      </c>
      <c r="B43" s="48"/>
      <c r="C43" s="48" t="s">
        <v>73</v>
      </c>
      <c r="D43" s="52" t="str">
        <f t="shared" si="0"/>
        <v>000 1 11 05030 00 0000 120</v>
      </c>
      <c r="E43" s="53">
        <v>66300</v>
      </c>
      <c r="F43" s="53">
        <v>9319.08</v>
      </c>
      <c r="G43" s="53">
        <f t="shared" si="1"/>
        <v>56980.92</v>
      </c>
    </row>
    <row r="44" spans="1:7" ht="67.5">
      <c r="A44" s="54" t="s">
        <v>74</v>
      </c>
      <c r="B44" s="48"/>
      <c r="C44" s="48" t="s">
        <v>75</v>
      </c>
      <c r="D44" s="52" t="str">
        <f t="shared" si="0"/>
        <v>000 1 11 05035 10 0000 120</v>
      </c>
      <c r="E44" s="53">
        <v>66300</v>
      </c>
      <c r="F44" s="53">
        <v>9319.08</v>
      </c>
      <c r="G44" s="53">
        <f t="shared" si="1"/>
        <v>56980.92</v>
      </c>
    </row>
    <row r="45" spans="1:7" ht="12.75">
      <c r="A45" s="54" t="s">
        <v>76</v>
      </c>
      <c r="B45" s="48"/>
      <c r="C45" s="48" t="s">
        <v>77</v>
      </c>
      <c r="D45" s="52" t="str">
        <f t="shared" si="0"/>
        <v>000 1 16 00000 00 0000 000</v>
      </c>
      <c r="E45" s="53">
        <v>31700</v>
      </c>
      <c r="F45" s="53"/>
      <c r="G45" s="53">
        <f t="shared" si="1"/>
        <v>31700</v>
      </c>
    </row>
    <row r="46" spans="1:7" ht="45">
      <c r="A46" s="54" t="s">
        <v>78</v>
      </c>
      <c r="B46" s="48"/>
      <c r="C46" s="48" t="s">
        <v>79</v>
      </c>
      <c r="D46" s="52" t="str">
        <f t="shared" si="0"/>
        <v>000 1 16 33000 00 0000 140</v>
      </c>
      <c r="E46" s="53">
        <v>31700</v>
      </c>
      <c r="F46" s="53"/>
      <c r="G46" s="53">
        <f t="shared" si="1"/>
        <v>31700</v>
      </c>
    </row>
    <row r="47" spans="1:7" ht="56.25">
      <c r="A47" s="54" t="s">
        <v>80</v>
      </c>
      <c r="B47" s="48"/>
      <c r="C47" s="48" t="s">
        <v>81</v>
      </c>
      <c r="D47" s="52" t="str">
        <f t="shared" si="0"/>
        <v>000 1 16 33050 10 0000 140</v>
      </c>
      <c r="E47" s="53">
        <v>31700</v>
      </c>
      <c r="F47" s="53"/>
      <c r="G47" s="53">
        <f t="shared" si="1"/>
        <v>31700</v>
      </c>
    </row>
    <row r="48" spans="1:7" ht="12.75">
      <c r="A48" s="54" t="s">
        <v>82</v>
      </c>
      <c r="B48" s="48"/>
      <c r="C48" s="48" t="s">
        <v>83</v>
      </c>
      <c r="D48" s="52" t="str">
        <f aca="true" t="shared" si="2" ref="D48:D69">IF(LEFT(C48,5)="000 8","X",C48)</f>
        <v>000 1 17 00000 00 0000 000</v>
      </c>
      <c r="E48" s="53"/>
      <c r="F48" s="53">
        <v>-3189</v>
      </c>
      <c r="G48" s="53">
        <f t="shared" si="1"/>
        <v>3189</v>
      </c>
    </row>
    <row r="49" spans="1:7" ht="12.75">
      <c r="A49" s="54" t="s">
        <v>84</v>
      </c>
      <c r="B49" s="48"/>
      <c r="C49" s="48" t="s">
        <v>85</v>
      </c>
      <c r="D49" s="52" t="str">
        <f t="shared" si="2"/>
        <v>000 1 17 01000 00 0000 180</v>
      </c>
      <c r="E49" s="53"/>
      <c r="F49" s="53">
        <v>-3189</v>
      </c>
      <c r="G49" s="53">
        <f t="shared" si="1"/>
        <v>3189</v>
      </c>
    </row>
    <row r="50" spans="1:7" ht="22.5">
      <c r="A50" s="54" t="s">
        <v>86</v>
      </c>
      <c r="B50" s="48"/>
      <c r="C50" s="48" t="s">
        <v>87</v>
      </c>
      <c r="D50" s="52" t="str">
        <f t="shared" si="2"/>
        <v>000 1 17 01050 10 0000 180</v>
      </c>
      <c r="E50" s="53"/>
      <c r="F50" s="53">
        <v>-3189</v>
      </c>
      <c r="G50" s="53">
        <f t="shared" si="1"/>
        <v>3189</v>
      </c>
    </row>
    <row r="51" spans="1:7" ht="12.75">
      <c r="A51" s="54" t="s">
        <v>88</v>
      </c>
      <c r="B51" s="48"/>
      <c r="C51" s="48" t="s">
        <v>89</v>
      </c>
      <c r="D51" s="52" t="str">
        <f t="shared" si="2"/>
        <v>000 2 00 00000 00 0000 000</v>
      </c>
      <c r="E51" s="53">
        <v>2151733.24</v>
      </c>
      <c r="F51" s="53">
        <v>268833.24</v>
      </c>
      <c r="G51" s="53">
        <f t="shared" si="1"/>
        <v>1882900.0000000002</v>
      </c>
    </row>
    <row r="52" spans="1:7" ht="33.75">
      <c r="A52" s="54" t="s">
        <v>90</v>
      </c>
      <c r="B52" s="48"/>
      <c r="C52" s="48" t="s">
        <v>91</v>
      </c>
      <c r="D52" s="52" t="str">
        <f t="shared" si="2"/>
        <v>000 2 02 00000 00 0000 000</v>
      </c>
      <c r="E52" s="53">
        <v>2143800</v>
      </c>
      <c r="F52" s="53">
        <v>260900</v>
      </c>
      <c r="G52" s="53">
        <f t="shared" si="1"/>
        <v>1882900</v>
      </c>
    </row>
    <row r="53" spans="1:7" ht="22.5">
      <c r="A53" s="54" t="s">
        <v>92</v>
      </c>
      <c r="B53" s="48"/>
      <c r="C53" s="48" t="s">
        <v>93</v>
      </c>
      <c r="D53" s="52" t="str">
        <f t="shared" si="2"/>
        <v>000 2 02 01000 00 0000 151</v>
      </c>
      <c r="E53" s="53">
        <v>2016000</v>
      </c>
      <c r="F53" s="53">
        <v>201600</v>
      </c>
      <c r="G53" s="53">
        <f t="shared" si="1"/>
        <v>1814400</v>
      </c>
    </row>
    <row r="54" spans="1:7" ht="22.5">
      <c r="A54" s="54" t="s">
        <v>94</v>
      </c>
      <c r="B54" s="48"/>
      <c r="C54" s="48" t="s">
        <v>95</v>
      </c>
      <c r="D54" s="52" t="str">
        <f t="shared" si="2"/>
        <v>000 2 02 01001 00 0000 151</v>
      </c>
      <c r="E54" s="53">
        <v>2016000</v>
      </c>
      <c r="F54" s="53">
        <v>201600</v>
      </c>
      <c r="G54" s="53">
        <f t="shared" si="1"/>
        <v>1814400</v>
      </c>
    </row>
    <row r="55" spans="1:7" ht="22.5">
      <c r="A55" s="54" t="s">
        <v>96</v>
      </c>
      <c r="B55" s="48"/>
      <c r="C55" s="48" t="s">
        <v>97</v>
      </c>
      <c r="D55" s="52" t="str">
        <f t="shared" si="2"/>
        <v>000 2 02 01001 10 0000 151</v>
      </c>
      <c r="E55" s="53">
        <v>2016000</v>
      </c>
      <c r="F55" s="53">
        <v>201600</v>
      </c>
      <c r="G55" s="53">
        <f t="shared" si="1"/>
        <v>1814400</v>
      </c>
    </row>
    <row r="56" spans="1:7" ht="22.5">
      <c r="A56" s="54" t="s">
        <v>98</v>
      </c>
      <c r="B56" s="48"/>
      <c r="C56" s="48" t="s">
        <v>99</v>
      </c>
      <c r="D56" s="52" t="str">
        <f t="shared" si="2"/>
        <v>000 2 02 03000 00 0000 151</v>
      </c>
      <c r="E56" s="53">
        <v>66100</v>
      </c>
      <c r="F56" s="53">
        <v>59300</v>
      </c>
      <c r="G56" s="53">
        <f t="shared" si="1"/>
        <v>6800</v>
      </c>
    </row>
    <row r="57" spans="1:7" ht="33.75">
      <c r="A57" s="54" t="s">
        <v>100</v>
      </c>
      <c r="B57" s="48"/>
      <c r="C57" s="48" t="s">
        <v>101</v>
      </c>
      <c r="D57" s="52" t="str">
        <f t="shared" si="2"/>
        <v>000 2 02 03015 00 0000 151</v>
      </c>
      <c r="E57" s="53">
        <v>65900</v>
      </c>
      <c r="F57" s="53">
        <v>59300</v>
      </c>
      <c r="G57" s="53">
        <f t="shared" si="1"/>
        <v>6600</v>
      </c>
    </row>
    <row r="58" spans="1:7" ht="45">
      <c r="A58" s="54" t="s">
        <v>102</v>
      </c>
      <c r="B58" s="48"/>
      <c r="C58" s="48" t="s">
        <v>103</v>
      </c>
      <c r="D58" s="52" t="str">
        <f t="shared" si="2"/>
        <v>000 2 02 03015 10 0000 151</v>
      </c>
      <c r="E58" s="53">
        <v>65900</v>
      </c>
      <c r="F58" s="53">
        <v>59300</v>
      </c>
      <c r="G58" s="53">
        <f t="shared" si="1"/>
        <v>6600</v>
      </c>
    </row>
    <row r="59" spans="1:7" ht="33.75">
      <c r="A59" s="54" t="s">
        <v>104</v>
      </c>
      <c r="B59" s="48"/>
      <c r="C59" s="48" t="s">
        <v>105</v>
      </c>
      <c r="D59" s="52" t="str">
        <f t="shared" si="2"/>
        <v>000 2 02 03024 00 0000 151</v>
      </c>
      <c r="E59" s="53">
        <v>200</v>
      </c>
      <c r="F59" s="53"/>
      <c r="G59" s="53">
        <f t="shared" si="1"/>
        <v>200</v>
      </c>
    </row>
    <row r="60" spans="1:7" ht="33.75">
      <c r="A60" s="54" t="s">
        <v>106</v>
      </c>
      <c r="B60" s="48"/>
      <c r="C60" s="48" t="s">
        <v>107</v>
      </c>
      <c r="D60" s="52" t="str">
        <f t="shared" si="2"/>
        <v>000 2 02 03024 10 0000 151</v>
      </c>
      <c r="E60" s="53">
        <v>200</v>
      </c>
      <c r="F60" s="53"/>
      <c r="G60" s="53">
        <f t="shared" si="1"/>
        <v>200</v>
      </c>
    </row>
    <row r="61" spans="1:7" ht="12.75">
      <c r="A61" s="54" t="s">
        <v>17</v>
      </c>
      <c r="B61" s="48"/>
      <c r="C61" s="48" t="s">
        <v>108</v>
      </c>
      <c r="D61" s="52" t="str">
        <f t="shared" si="2"/>
        <v>000 2 02 04000 00 0000 151</v>
      </c>
      <c r="E61" s="53">
        <v>61700</v>
      </c>
      <c r="F61" s="53"/>
      <c r="G61" s="53">
        <f t="shared" si="1"/>
        <v>61700</v>
      </c>
    </row>
    <row r="62" spans="1:7" ht="56.25">
      <c r="A62" s="54" t="s">
        <v>109</v>
      </c>
      <c r="B62" s="48"/>
      <c r="C62" s="48" t="s">
        <v>110</v>
      </c>
      <c r="D62" s="52" t="str">
        <f t="shared" si="2"/>
        <v>000 2 02 04014 00 0000 151</v>
      </c>
      <c r="E62" s="53">
        <v>25000</v>
      </c>
      <c r="F62" s="53"/>
      <c r="G62" s="53">
        <f t="shared" si="1"/>
        <v>25000</v>
      </c>
    </row>
    <row r="63" spans="1:7" ht="67.5">
      <c r="A63" s="54" t="s">
        <v>111</v>
      </c>
      <c r="B63" s="48"/>
      <c r="C63" s="48" t="s">
        <v>112</v>
      </c>
      <c r="D63" s="52" t="str">
        <f t="shared" si="2"/>
        <v>000 2 02 04014 10 0000 151</v>
      </c>
      <c r="E63" s="53">
        <v>25000</v>
      </c>
      <c r="F63" s="53"/>
      <c r="G63" s="53">
        <f t="shared" si="1"/>
        <v>25000</v>
      </c>
    </row>
    <row r="64" spans="1:7" ht="22.5">
      <c r="A64" s="54" t="s">
        <v>113</v>
      </c>
      <c r="B64" s="48"/>
      <c r="C64" s="48" t="s">
        <v>114</v>
      </c>
      <c r="D64" s="52" t="str">
        <f t="shared" si="2"/>
        <v>000 2 02 04999 00 0000 151</v>
      </c>
      <c r="E64" s="53">
        <v>36700</v>
      </c>
      <c r="F64" s="53"/>
      <c r="G64" s="53">
        <f t="shared" si="1"/>
        <v>36700</v>
      </c>
    </row>
    <row r="65" spans="1:7" ht="22.5">
      <c r="A65" s="54" t="s">
        <v>115</v>
      </c>
      <c r="B65" s="48"/>
      <c r="C65" s="48" t="s">
        <v>116</v>
      </c>
      <c r="D65" s="52" t="str">
        <f t="shared" si="2"/>
        <v>000 2 02 04999 10 0000 151</v>
      </c>
      <c r="E65" s="53">
        <v>36700</v>
      </c>
      <c r="F65" s="53"/>
      <c r="G65" s="53">
        <f t="shared" si="1"/>
        <v>36700</v>
      </c>
    </row>
    <row r="66" spans="1:7" ht="90">
      <c r="A66" s="54" t="s">
        <v>117</v>
      </c>
      <c r="B66" s="48"/>
      <c r="C66" s="48" t="s">
        <v>118</v>
      </c>
      <c r="D66" s="52" t="str">
        <f t="shared" si="2"/>
        <v>000 2 18 00000 00 0000 000</v>
      </c>
      <c r="E66" s="53">
        <v>7933.24</v>
      </c>
      <c r="F66" s="53">
        <v>7933.24</v>
      </c>
      <c r="G66" s="53">
        <f t="shared" si="1"/>
        <v>0</v>
      </c>
    </row>
    <row r="67" spans="1:7" ht="33.75">
      <c r="A67" s="54" t="s">
        <v>119</v>
      </c>
      <c r="B67" s="48"/>
      <c r="C67" s="48" t="s">
        <v>120</v>
      </c>
      <c r="D67" s="52" t="str">
        <f t="shared" si="2"/>
        <v>000 2 18 00000 00 0000 180</v>
      </c>
      <c r="E67" s="53">
        <v>7933.24</v>
      </c>
      <c r="F67" s="53">
        <v>7933.24</v>
      </c>
      <c r="G67" s="53">
        <f t="shared" si="1"/>
        <v>0</v>
      </c>
    </row>
    <row r="68" spans="1:7" ht="33.75">
      <c r="A68" s="54" t="s">
        <v>121</v>
      </c>
      <c r="B68" s="48"/>
      <c r="C68" s="48" t="s">
        <v>122</v>
      </c>
      <c r="D68" s="52" t="str">
        <f t="shared" si="2"/>
        <v>000 2 18 05000 10 0000 180</v>
      </c>
      <c r="E68" s="53">
        <v>7933.24</v>
      </c>
      <c r="F68" s="53">
        <v>7933.24</v>
      </c>
      <c r="G68" s="53">
        <f t="shared" si="1"/>
        <v>0</v>
      </c>
    </row>
    <row r="69" spans="1:7" ht="33.75">
      <c r="A69" s="54" t="s">
        <v>123</v>
      </c>
      <c r="B69" s="48"/>
      <c r="C69" s="48" t="s">
        <v>124</v>
      </c>
      <c r="D69" s="52" t="str">
        <f t="shared" si="2"/>
        <v>000 2 18 05010 10 0000 180</v>
      </c>
      <c r="E69" s="53">
        <v>7933.24</v>
      </c>
      <c r="F69" s="53">
        <v>7933.24</v>
      </c>
      <c r="G69" s="53">
        <f t="shared" si="1"/>
        <v>0</v>
      </c>
    </row>
    <row r="70" spans="1:7" ht="12.75">
      <c r="A70" s="41"/>
      <c r="B70" s="42"/>
      <c r="C70" s="42"/>
      <c r="D70" s="49"/>
      <c r="E70" s="45"/>
      <c r="F70" s="46"/>
      <c r="G70" s="46"/>
    </row>
  </sheetData>
  <sheetProtection/>
  <mergeCells count="9">
    <mergeCell ref="F13:F14"/>
    <mergeCell ref="G13:G14"/>
    <mergeCell ref="A2:F3"/>
    <mergeCell ref="B5:E5"/>
    <mergeCell ref="B7:E7"/>
    <mergeCell ref="A13:A14"/>
    <mergeCell ref="B13:B14"/>
    <mergeCell ref="C13:D14"/>
    <mergeCell ref="E13:E14"/>
  </mergeCells>
  <printOptions/>
  <pageMargins left="0.47" right="0.3937007874015748" top="0.56" bottom="0.5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E4" sqref="E4:G5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2.37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5" ht="15">
      <c r="B2" s="77" t="s">
        <v>267</v>
      </c>
      <c r="C2" s="77"/>
      <c r="D2" s="77"/>
      <c r="E2" s="3"/>
    </row>
    <row r="3" spans="1:5" ht="12.75">
      <c r="A3" s="10"/>
      <c r="B3" s="10"/>
      <c r="C3" s="10"/>
      <c r="D3" s="10"/>
      <c r="E3" s="7"/>
    </row>
    <row r="4" spans="1:7" s="17" customFormat="1" ht="26.25" customHeight="1">
      <c r="A4" s="78" t="s">
        <v>3</v>
      </c>
      <c r="B4" s="80" t="s">
        <v>0</v>
      </c>
      <c r="C4" s="80" t="s">
        <v>7</v>
      </c>
      <c r="D4" s="80" t="s">
        <v>11</v>
      </c>
      <c r="E4" s="70" t="s">
        <v>258</v>
      </c>
      <c r="F4" s="72" t="s">
        <v>259</v>
      </c>
      <c r="G4" s="74" t="s">
        <v>260</v>
      </c>
    </row>
    <row r="5" spans="1:7" s="17" customFormat="1" ht="12.75">
      <c r="A5" s="79"/>
      <c r="B5" s="81"/>
      <c r="C5" s="82"/>
      <c r="D5" s="81"/>
      <c r="E5" s="71"/>
      <c r="F5" s="73"/>
      <c r="G5" s="75"/>
    </row>
    <row r="6" spans="1:7" s="17" customFormat="1" ht="12.75">
      <c r="A6" s="39">
        <v>1</v>
      </c>
      <c r="B6" s="40">
        <v>2</v>
      </c>
      <c r="C6" s="40" t="s">
        <v>8</v>
      </c>
      <c r="D6" s="40">
        <v>3</v>
      </c>
      <c r="E6" s="43" t="s">
        <v>6</v>
      </c>
      <c r="F6" s="44">
        <v>22</v>
      </c>
      <c r="G6" s="44">
        <v>23</v>
      </c>
    </row>
    <row r="7" spans="1:7" s="17" customFormat="1" ht="12.75">
      <c r="A7" s="55" t="s">
        <v>125</v>
      </c>
      <c r="B7" s="48">
        <v>200</v>
      </c>
      <c r="C7" s="48">
        <v>180</v>
      </c>
      <c r="D7" s="48" t="s">
        <v>229</v>
      </c>
      <c r="E7" s="53">
        <v>5066433.24</v>
      </c>
      <c r="F7" s="53">
        <v>527691.86</v>
      </c>
      <c r="G7" s="53">
        <f>E7-F7</f>
        <v>4538741.38</v>
      </c>
    </row>
    <row r="8" spans="1:7" s="17" customFormat="1" ht="12.75">
      <c r="A8" s="55" t="s">
        <v>125</v>
      </c>
      <c r="B8" s="48">
        <v>200</v>
      </c>
      <c r="C8" s="48">
        <v>180</v>
      </c>
      <c r="D8" s="48" t="s">
        <v>126</v>
      </c>
      <c r="E8" s="53">
        <v>645600</v>
      </c>
      <c r="F8" s="53">
        <v>66845.89</v>
      </c>
      <c r="G8" s="53">
        <f aca="true" t="shared" si="0" ref="G8:G71">E8-F8</f>
        <v>578754.11</v>
      </c>
    </row>
    <row r="9" spans="1:7" s="17" customFormat="1" ht="12.75">
      <c r="A9" s="55" t="s">
        <v>127</v>
      </c>
      <c r="B9" s="48">
        <v>200</v>
      </c>
      <c r="C9" s="48">
        <v>190</v>
      </c>
      <c r="D9" s="48" t="s">
        <v>128</v>
      </c>
      <c r="E9" s="53">
        <v>645600</v>
      </c>
      <c r="F9" s="53">
        <v>66845.89</v>
      </c>
      <c r="G9" s="53">
        <f t="shared" si="0"/>
        <v>578754.11</v>
      </c>
    </row>
    <row r="10" spans="1:7" s="17" customFormat="1" ht="22.5">
      <c r="A10" s="55" t="s">
        <v>129</v>
      </c>
      <c r="B10" s="48">
        <v>200</v>
      </c>
      <c r="C10" s="48">
        <v>200</v>
      </c>
      <c r="D10" s="48" t="s">
        <v>130</v>
      </c>
      <c r="E10" s="53">
        <v>645600</v>
      </c>
      <c r="F10" s="53">
        <v>66845.89</v>
      </c>
      <c r="G10" s="53">
        <f t="shared" si="0"/>
        <v>578754.11</v>
      </c>
    </row>
    <row r="11" spans="1:7" s="17" customFormat="1" ht="12.75">
      <c r="A11" s="55" t="s">
        <v>131</v>
      </c>
      <c r="B11" s="48">
        <v>200</v>
      </c>
      <c r="C11" s="48">
        <v>210</v>
      </c>
      <c r="D11" s="48" t="s">
        <v>132</v>
      </c>
      <c r="E11" s="53">
        <v>488700</v>
      </c>
      <c r="F11" s="53">
        <v>55727.34</v>
      </c>
      <c r="G11" s="53">
        <f t="shared" si="0"/>
        <v>432972.66000000003</v>
      </c>
    </row>
    <row r="12" spans="1:7" s="17" customFormat="1" ht="12.75">
      <c r="A12" s="55" t="s">
        <v>133</v>
      </c>
      <c r="B12" s="48">
        <v>200</v>
      </c>
      <c r="C12" s="48">
        <v>230</v>
      </c>
      <c r="D12" s="48" t="s">
        <v>134</v>
      </c>
      <c r="E12" s="53">
        <v>156900</v>
      </c>
      <c r="F12" s="53">
        <v>11118.55</v>
      </c>
      <c r="G12" s="53">
        <f t="shared" si="0"/>
        <v>145781.45</v>
      </c>
    </row>
    <row r="13" spans="1:7" s="17" customFormat="1" ht="12.75">
      <c r="A13" s="55" t="s">
        <v>125</v>
      </c>
      <c r="B13" s="48">
        <v>200</v>
      </c>
      <c r="C13" s="48">
        <v>180</v>
      </c>
      <c r="D13" s="48" t="s">
        <v>135</v>
      </c>
      <c r="E13" s="53">
        <v>20400</v>
      </c>
      <c r="F13" s="53"/>
      <c r="G13" s="53">
        <f t="shared" si="0"/>
        <v>20400</v>
      </c>
    </row>
    <row r="14" spans="1:7" s="17" customFormat="1" ht="12.75">
      <c r="A14" s="55" t="s">
        <v>127</v>
      </c>
      <c r="B14" s="48">
        <v>200</v>
      </c>
      <c r="C14" s="48">
        <v>190</v>
      </c>
      <c r="D14" s="48" t="s">
        <v>136</v>
      </c>
      <c r="E14" s="53">
        <v>20400</v>
      </c>
      <c r="F14" s="53"/>
      <c r="G14" s="53">
        <f t="shared" si="0"/>
        <v>20400</v>
      </c>
    </row>
    <row r="15" spans="1:7" s="17" customFormat="1" ht="22.5">
      <c r="A15" s="55" t="s">
        <v>129</v>
      </c>
      <c r="B15" s="48">
        <v>200</v>
      </c>
      <c r="C15" s="48">
        <v>200</v>
      </c>
      <c r="D15" s="48" t="s">
        <v>137</v>
      </c>
      <c r="E15" s="53">
        <v>20400</v>
      </c>
      <c r="F15" s="53"/>
      <c r="G15" s="53">
        <f t="shared" si="0"/>
        <v>20400</v>
      </c>
    </row>
    <row r="16" spans="1:7" s="17" customFormat="1" ht="12.75">
      <c r="A16" s="55" t="s">
        <v>138</v>
      </c>
      <c r="B16" s="48">
        <v>200</v>
      </c>
      <c r="C16" s="48">
        <v>220</v>
      </c>
      <c r="D16" s="48" t="s">
        <v>139</v>
      </c>
      <c r="E16" s="53">
        <v>20400</v>
      </c>
      <c r="F16" s="53"/>
      <c r="G16" s="53">
        <f t="shared" si="0"/>
        <v>20400</v>
      </c>
    </row>
    <row r="17" spans="1:7" s="17" customFormat="1" ht="12.75">
      <c r="A17" s="55" t="s">
        <v>125</v>
      </c>
      <c r="B17" s="48">
        <v>200</v>
      </c>
      <c r="C17" s="48">
        <v>180</v>
      </c>
      <c r="D17" s="48" t="s">
        <v>140</v>
      </c>
      <c r="E17" s="53">
        <v>1953600</v>
      </c>
      <c r="F17" s="53">
        <v>204103.69</v>
      </c>
      <c r="G17" s="53">
        <f t="shared" si="0"/>
        <v>1749496.31</v>
      </c>
    </row>
    <row r="18" spans="1:7" s="17" customFormat="1" ht="12.75">
      <c r="A18" s="55" t="s">
        <v>127</v>
      </c>
      <c r="B18" s="48">
        <v>200</v>
      </c>
      <c r="C18" s="48">
        <v>190</v>
      </c>
      <c r="D18" s="48" t="s">
        <v>141</v>
      </c>
      <c r="E18" s="53">
        <v>1953600</v>
      </c>
      <c r="F18" s="53">
        <v>204103.69</v>
      </c>
      <c r="G18" s="53">
        <f t="shared" si="0"/>
        <v>1749496.31</v>
      </c>
    </row>
    <row r="19" spans="1:7" s="17" customFormat="1" ht="22.5">
      <c r="A19" s="55" t="s">
        <v>129</v>
      </c>
      <c r="B19" s="48">
        <v>200</v>
      </c>
      <c r="C19" s="48">
        <v>200</v>
      </c>
      <c r="D19" s="48" t="s">
        <v>142</v>
      </c>
      <c r="E19" s="53">
        <v>1953600</v>
      </c>
      <c r="F19" s="53">
        <v>204103.69</v>
      </c>
      <c r="G19" s="53">
        <f t="shared" si="0"/>
        <v>1749496.31</v>
      </c>
    </row>
    <row r="20" spans="1:7" s="17" customFormat="1" ht="12.75">
      <c r="A20" s="55" t="s">
        <v>131</v>
      </c>
      <c r="B20" s="48">
        <v>200</v>
      </c>
      <c r="C20" s="48">
        <v>210</v>
      </c>
      <c r="D20" s="48" t="s">
        <v>143</v>
      </c>
      <c r="E20" s="53">
        <v>1475000</v>
      </c>
      <c r="F20" s="53">
        <v>159646.9</v>
      </c>
      <c r="G20" s="53">
        <f t="shared" si="0"/>
        <v>1315353.1</v>
      </c>
    </row>
    <row r="21" spans="1:7" s="17" customFormat="1" ht="12.75">
      <c r="A21" s="55" t="s">
        <v>133</v>
      </c>
      <c r="B21" s="48">
        <v>200</v>
      </c>
      <c r="C21" s="48">
        <v>230</v>
      </c>
      <c r="D21" s="48" t="s">
        <v>144</v>
      </c>
      <c r="E21" s="53">
        <v>478600</v>
      </c>
      <c r="F21" s="53">
        <v>44456.79</v>
      </c>
      <c r="G21" s="53">
        <f t="shared" si="0"/>
        <v>434143.21</v>
      </c>
    </row>
    <row r="22" spans="1:7" s="17" customFormat="1" ht="12.75">
      <c r="A22" s="55" t="s">
        <v>125</v>
      </c>
      <c r="B22" s="48">
        <v>200</v>
      </c>
      <c r="C22" s="48">
        <v>180</v>
      </c>
      <c r="D22" s="48" t="s">
        <v>145</v>
      </c>
      <c r="E22" s="53">
        <v>73200</v>
      </c>
      <c r="F22" s="53"/>
      <c r="G22" s="53">
        <f t="shared" si="0"/>
        <v>73200</v>
      </c>
    </row>
    <row r="23" spans="1:7" s="17" customFormat="1" ht="12.75">
      <c r="A23" s="55" t="s">
        <v>127</v>
      </c>
      <c r="B23" s="48">
        <v>200</v>
      </c>
      <c r="C23" s="48">
        <v>190</v>
      </c>
      <c r="D23" s="48" t="s">
        <v>146</v>
      </c>
      <c r="E23" s="53">
        <v>73200</v>
      </c>
      <c r="F23" s="53"/>
      <c r="G23" s="53">
        <f t="shared" si="0"/>
        <v>73200</v>
      </c>
    </row>
    <row r="24" spans="1:7" s="17" customFormat="1" ht="22.5">
      <c r="A24" s="55" t="s">
        <v>129</v>
      </c>
      <c r="B24" s="48">
        <v>200</v>
      </c>
      <c r="C24" s="48">
        <v>200</v>
      </c>
      <c r="D24" s="48" t="s">
        <v>147</v>
      </c>
      <c r="E24" s="53">
        <v>73200</v>
      </c>
      <c r="F24" s="53"/>
      <c r="G24" s="53">
        <f t="shared" si="0"/>
        <v>73200</v>
      </c>
    </row>
    <row r="25" spans="1:7" s="17" customFormat="1" ht="12.75">
      <c r="A25" s="55" t="s">
        <v>138</v>
      </c>
      <c r="B25" s="48">
        <v>200</v>
      </c>
      <c r="C25" s="48">
        <v>220</v>
      </c>
      <c r="D25" s="48" t="s">
        <v>148</v>
      </c>
      <c r="E25" s="53">
        <v>73200</v>
      </c>
      <c r="F25" s="53"/>
      <c r="G25" s="53">
        <f t="shared" si="0"/>
        <v>73200</v>
      </c>
    </row>
    <row r="26" spans="1:7" s="17" customFormat="1" ht="12.75">
      <c r="A26" s="55" t="s">
        <v>125</v>
      </c>
      <c r="B26" s="48">
        <v>200</v>
      </c>
      <c r="C26" s="48">
        <v>180</v>
      </c>
      <c r="D26" s="48" t="s">
        <v>149</v>
      </c>
      <c r="E26" s="53">
        <v>442300</v>
      </c>
      <c r="F26" s="53">
        <v>85179</v>
      </c>
      <c r="G26" s="53">
        <f t="shared" si="0"/>
        <v>357121</v>
      </c>
    </row>
    <row r="27" spans="1:7" s="17" customFormat="1" ht="12.75">
      <c r="A27" s="55" t="s">
        <v>127</v>
      </c>
      <c r="B27" s="48">
        <v>200</v>
      </c>
      <c r="C27" s="48">
        <v>190</v>
      </c>
      <c r="D27" s="48" t="s">
        <v>150</v>
      </c>
      <c r="E27" s="53">
        <v>195100</v>
      </c>
      <c r="F27" s="53">
        <v>6661</v>
      </c>
      <c r="G27" s="53">
        <f t="shared" si="0"/>
        <v>188439</v>
      </c>
    </row>
    <row r="28" spans="1:7" s="17" customFormat="1" ht="12.75">
      <c r="A28" s="55" t="s">
        <v>151</v>
      </c>
      <c r="B28" s="48">
        <v>200</v>
      </c>
      <c r="C28" s="48">
        <v>240</v>
      </c>
      <c r="D28" s="48" t="s">
        <v>152</v>
      </c>
      <c r="E28" s="53">
        <v>195100</v>
      </c>
      <c r="F28" s="53">
        <v>6661</v>
      </c>
      <c r="G28" s="53">
        <f t="shared" si="0"/>
        <v>188439</v>
      </c>
    </row>
    <row r="29" spans="1:7" s="17" customFormat="1" ht="12.75">
      <c r="A29" s="55" t="s">
        <v>153</v>
      </c>
      <c r="B29" s="48">
        <v>200</v>
      </c>
      <c r="C29" s="48">
        <v>250</v>
      </c>
      <c r="D29" s="48" t="s">
        <v>154</v>
      </c>
      <c r="E29" s="53">
        <v>19200</v>
      </c>
      <c r="F29" s="53">
        <v>2699.2</v>
      </c>
      <c r="G29" s="53">
        <f t="shared" si="0"/>
        <v>16500.8</v>
      </c>
    </row>
    <row r="30" spans="1:7" s="17" customFormat="1" ht="12.75">
      <c r="A30" s="55" t="s">
        <v>155</v>
      </c>
      <c r="B30" s="48">
        <v>200</v>
      </c>
      <c r="C30" s="48">
        <v>260</v>
      </c>
      <c r="D30" s="48" t="s">
        <v>156</v>
      </c>
      <c r="E30" s="53">
        <v>2000</v>
      </c>
      <c r="F30" s="53"/>
      <c r="G30" s="53">
        <f t="shared" si="0"/>
        <v>2000</v>
      </c>
    </row>
    <row r="31" spans="1:7" s="17" customFormat="1" ht="12.75">
      <c r="A31" s="55" t="s">
        <v>157</v>
      </c>
      <c r="B31" s="48">
        <v>200</v>
      </c>
      <c r="C31" s="48">
        <v>270</v>
      </c>
      <c r="D31" s="48" t="s">
        <v>158</v>
      </c>
      <c r="E31" s="53">
        <v>23300</v>
      </c>
      <c r="F31" s="53">
        <v>3161.8</v>
      </c>
      <c r="G31" s="53">
        <f t="shared" si="0"/>
        <v>20138.2</v>
      </c>
    </row>
    <row r="32" spans="1:7" s="17" customFormat="1" ht="22.5">
      <c r="A32" s="55" t="s">
        <v>159</v>
      </c>
      <c r="B32" s="48">
        <v>200</v>
      </c>
      <c r="C32" s="48">
        <v>290</v>
      </c>
      <c r="D32" s="48" t="s">
        <v>160</v>
      </c>
      <c r="E32" s="53">
        <v>21100</v>
      </c>
      <c r="F32" s="53">
        <v>800</v>
      </c>
      <c r="G32" s="53">
        <f t="shared" si="0"/>
        <v>20300</v>
      </c>
    </row>
    <row r="33" spans="1:7" s="17" customFormat="1" ht="12.75">
      <c r="A33" s="55" t="s">
        <v>161</v>
      </c>
      <c r="B33" s="48">
        <v>200</v>
      </c>
      <c r="C33" s="48">
        <v>300</v>
      </c>
      <c r="D33" s="48" t="s">
        <v>162</v>
      </c>
      <c r="E33" s="53">
        <v>129500</v>
      </c>
      <c r="F33" s="53"/>
      <c r="G33" s="53">
        <f t="shared" si="0"/>
        <v>129500</v>
      </c>
    </row>
    <row r="34" spans="1:7" s="17" customFormat="1" ht="12.75">
      <c r="A34" s="55" t="s">
        <v>163</v>
      </c>
      <c r="B34" s="48">
        <v>200</v>
      </c>
      <c r="C34" s="48">
        <v>433</v>
      </c>
      <c r="D34" s="48" t="s">
        <v>164</v>
      </c>
      <c r="E34" s="53">
        <v>247200</v>
      </c>
      <c r="F34" s="53">
        <v>78518</v>
      </c>
      <c r="G34" s="53">
        <f t="shared" si="0"/>
        <v>168682</v>
      </c>
    </row>
    <row r="35" spans="1:7" s="17" customFormat="1" ht="22.5">
      <c r="A35" s="55" t="s">
        <v>165</v>
      </c>
      <c r="B35" s="48">
        <v>200</v>
      </c>
      <c r="C35" s="48">
        <v>434</v>
      </c>
      <c r="D35" s="48" t="s">
        <v>166</v>
      </c>
      <c r="E35" s="53">
        <v>30000</v>
      </c>
      <c r="F35" s="53"/>
      <c r="G35" s="53">
        <f t="shared" si="0"/>
        <v>30000</v>
      </c>
    </row>
    <row r="36" spans="1:7" s="17" customFormat="1" ht="22.5">
      <c r="A36" s="55" t="s">
        <v>167</v>
      </c>
      <c r="B36" s="48">
        <v>200</v>
      </c>
      <c r="C36" s="48">
        <v>440</v>
      </c>
      <c r="D36" s="48" t="s">
        <v>168</v>
      </c>
      <c r="E36" s="53">
        <v>217200</v>
      </c>
      <c r="F36" s="53">
        <v>78518</v>
      </c>
      <c r="G36" s="53">
        <f t="shared" si="0"/>
        <v>138682</v>
      </c>
    </row>
    <row r="37" spans="1:7" s="17" customFormat="1" ht="12.75">
      <c r="A37" s="55" t="s">
        <v>125</v>
      </c>
      <c r="B37" s="48">
        <v>200</v>
      </c>
      <c r="C37" s="48">
        <v>180</v>
      </c>
      <c r="D37" s="48" t="s">
        <v>169</v>
      </c>
      <c r="E37" s="53">
        <v>26700</v>
      </c>
      <c r="F37" s="53">
        <v>6780</v>
      </c>
      <c r="G37" s="53">
        <f t="shared" si="0"/>
        <v>19920</v>
      </c>
    </row>
    <row r="38" spans="1:7" s="17" customFormat="1" ht="12.75">
      <c r="A38" s="55" t="s">
        <v>127</v>
      </c>
      <c r="B38" s="48">
        <v>200</v>
      </c>
      <c r="C38" s="48">
        <v>190</v>
      </c>
      <c r="D38" s="48" t="s">
        <v>170</v>
      </c>
      <c r="E38" s="53">
        <v>26700</v>
      </c>
      <c r="F38" s="53">
        <v>6780</v>
      </c>
      <c r="G38" s="53">
        <f t="shared" si="0"/>
        <v>19920</v>
      </c>
    </row>
    <row r="39" spans="1:7" s="17" customFormat="1" ht="12.75">
      <c r="A39" s="55" t="s">
        <v>171</v>
      </c>
      <c r="B39" s="48">
        <v>200</v>
      </c>
      <c r="C39" s="48">
        <v>370</v>
      </c>
      <c r="D39" s="48" t="s">
        <v>172</v>
      </c>
      <c r="E39" s="53">
        <v>26700</v>
      </c>
      <c r="F39" s="53">
        <v>6780</v>
      </c>
      <c r="G39" s="53">
        <f t="shared" si="0"/>
        <v>19920</v>
      </c>
    </row>
    <row r="40" spans="1:7" s="17" customFormat="1" ht="33.75">
      <c r="A40" s="55" t="s">
        <v>173</v>
      </c>
      <c r="B40" s="48">
        <v>200</v>
      </c>
      <c r="C40" s="48">
        <v>380</v>
      </c>
      <c r="D40" s="48" t="s">
        <v>174</v>
      </c>
      <c r="E40" s="53">
        <v>26700</v>
      </c>
      <c r="F40" s="53">
        <v>6780</v>
      </c>
      <c r="G40" s="53">
        <f t="shared" si="0"/>
        <v>19920</v>
      </c>
    </row>
    <row r="41" spans="1:7" s="17" customFormat="1" ht="12.75">
      <c r="A41" s="55" t="s">
        <v>125</v>
      </c>
      <c r="B41" s="48">
        <v>200</v>
      </c>
      <c r="C41" s="48">
        <v>180</v>
      </c>
      <c r="D41" s="48" t="s">
        <v>175</v>
      </c>
      <c r="E41" s="53">
        <v>42200</v>
      </c>
      <c r="F41" s="53">
        <v>13782.74</v>
      </c>
      <c r="G41" s="53">
        <f t="shared" si="0"/>
        <v>28417.260000000002</v>
      </c>
    </row>
    <row r="42" spans="1:7" s="17" customFormat="1" ht="12.75">
      <c r="A42" s="55" t="s">
        <v>127</v>
      </c>
      <c r="B42" s="48">
        <v>200</v>
      </c>
      <c r="C42" s="48">
        <v>190</v>
      </c>
      <c r="D42" s="48" t="s">
        <v>176</v>
      </c>
      <c r="E42" s="53">
        <v>42200</v>
      </c>
      <c r="F42" s="53">
        <v>13782.74</v>
      </c>
      <c r="G42" s="53">
        <f t="shared" si="0"/>
        <v>28417.260000000002</v>
      </c>
    </row>
    <row r="43" spans="1:7" s="17" customFormat="1" ht="12.75">
      <c r="A43" s="55" t="s">
        <v>177</v>
      </c>
      <c r="B43" s="48">
        <v>200</v>
      </c>
      <c r="C43" s="48">
        <v>432</v>
      </c>
      <c r="D43" s="48" t="s">
        <v>178</v>
      </c>
      <c r="E43" s="53">
        <v>42200</v>
      </c>
      <c r="F43" s="53">
        <v>13782.74</v>
      </c>
      <c r="G43" s="53">
        <f t="shared" si="0"/>
        <v>28417.260000000002</v>
      </c>
    </row>
    <row r="44" spans="1:7" s="17" customFormat="1" ht="12.75">
      <c r="A44" s="55" t="s">
        <v>125</v>
      </c>
      <c r="B44" s="48">
        <v>200</v>
      </c>
      <c r="C44" s="48">
        <v>180</v>
      </c>
      <c r="D44" s="48" t="s">
        <v>179</v>
      </c>
      <c r="E44" s="53">
        <v>30000</v>
      </c>
      <c r="F44" s="53"/>
      <c r="G44" s="53">
        <f t="shared" si="0"/>
        <v>30000</v>
      </c>
    </row>
    <row r="45" spans="1:7" s="17" customFormat="1" ht="12.75">
      <c r="A45" s="55" t="s">
        <v>127</v>
      </c>
      <c r="B45" s="48">
        <v>200</v>
      </c>
      <c r="C45" s="48">
        <v>190</v>
      </c>
      <c r="D45" s="48" t="s">
        <v>180</v>
      </c>
      <c r="E45" s="53">
        <v>30000</v>
      </c>
      <c r="F45" s="53"/>
      <c r="G45" s="53">
        <f t="shared" si="0"/>
        <v>30000</v>
      </c>
    </row>
    <row r="46" spans="1:7" s="17" customFormat="1" ht="12.75">
      <c r="A46" s="55" t="s">
        <v>151</v>
      </c>
      <c r="B46" s="48">
        <v>200</v>
      </c>
      <c r="C46" s="48">
        <v>240</v>
      </c>
      <c r="D46" s="48" t="s">
        <v>181</v>
      </c>
      <c r="E46" s="53">
        <v>30000</v>
      </c>
      <c r="F46" s="53"/>
      <c r="G46" s="53">
        <f t="shared" si="0"/>
        <v>30000</v>
      </c>
    </row>
    <row r="47" spans="1:7" s="17" customFormat="1" ht="12.75">
      <c r="A47" s="55" t="s">
        <v>161</v>
      </c>
      <c r="B47" s="48">
        <v>200</v>
      </c>
      <c r="C47" s="48">
        <v>300</v>
      </c>
      <c r="D47" s="48" t="s">
        <v>182</v>
      </c>
      <c r="E47" s="53">
        <v>30000</v>
      </c>
      <c r="F47" s="53"/>
      <c r="G47" s="53">
        <f t="shared" si="0"/>
        <v>30000</v>
      </c>
    </row>
    <row r="48" spans="1:7" s="17" customFormat="1" ht="12.75">
      <c r="A48" s="55" t="s">
        <v>125</v>
      </c>
      <c r="B48" s="48">
        <v>200</v>
      </c>
      <c r="C48" s="48">
        <v>180</v>
      </c>
      <c r="D48" s="48" t="s">
        <v>183</v>
      </c>
      <c r="E48" s="53">
        <v>61600</v>
      </c>
      <c r="F48" s="53">
        <v>5579.69</v>
      </c>
      <c r="G48" s="53">
        <f t="shared" si="0"/>
        <v>56020.31</v>
      </c>
    </row>
    <row r="49" spans="1:7" s="17" customFormat="1" ht="12.75">
      <c r="A49" s="55" t="s">
        <v>127</v>
      </c>
      <c r="B49" s="48">
        <v>200</v>
      </c>
      <c r="C49" s="48">
        <v>190</v>
      </c>
      <c r="D49" s="48" t="s">
        <v>184</v>
      </c>
      <c r="E49" s="53">
        <v>61600</v>
      </c>
      <c r="F49" s="53">
        <v>5579.69</v>
      </c>
      <c r="G49" s="53">
        <f t="shared" si="0"/>
        <v>56020.31</v>
      </c>
    </row>
    <row r="50" spans="1:7" s="17" customFormat="1" ht="22.5">
      <c r="A50" s="55" t="s">
        <v>129</v>
      </c>
      <c r="B50" s="48">
        <v>200</v>
      </c>
      <c r="C50" s="48">
        <v>200</v>
      </c>
      <c r="D50" s="48" t="s">
        <v>185</v>
      </c>
      <c r="E50" s="53">
        <v>61600</v>
      </c>
      <c r="F50" s="53">
        <v>5579.69</v>
      </c>
      <c r="G50" s="53">
        <f t="shared" si="0"/>
        <v>56020.31</v>
      </c>
    </row>
    <row r="51" spans="1:7" s="17" customFormat="1" ht="12.75">
      <c r="A51" s="55" t="s">
        <v>131</v>
      </c>
      <c r="B51" s="48">
        <v>200</v>
      </c>
      <c r="C51" s="48">
        <v>210</v>
      </c>
      <c r="D51" s="48" t="s">
        <v>186</v>
      </c>
      <c r="E51" s="53">
        <v>47300</v>
      </c>
      <c r="F51" s="53">
        <v>4597.55</v>
      </c>
      <c r="G51" s="53">
        <f t="shared" si="0"/>
        <v>42702.45</v>
      </c>
    </row>
    <row r="52" spans="1:7" s="17" customFormat="1" ht="12.75">
      <c r="A52" s="55" t="s">
        <v>133</v>
      </c>
      <c r="B52" s="48">
        <v>200</v>
      </c>
      <c r="C52" s="48">
        <v>230</v>
      </c>
      <c r="D52" s="48" t="s">
        <v>187</v>
      </c>
      <c r="E52" s="53">
        <v>14300</v>
      </c>
      <c r="F52" s="53">
        <v>982.14</v>
      </c>
      <c r="G52" s="53">
        <f t="shared" si="0"/>
        <v>13317.86</v>
      </c>
    </row>
    <row r="53" spans="1:7" s="17" customFormat="1" ht="12.75">
      <c r="A53" s="55" t="s">
        <v>125</v>
      </c>
      <c r="B53" s="48">
        <v>200</v>
      </c>
      <c r="C53" s="48">
        <v>180</v>
      </c>
      <c r="D53" s="48" t="s">
        <v>188</v>
      </c>
      <c r="E53" s="53">
        <v>4300</v>
      </c>
      <c r="F53" s="53"/>
      <c r="G53" s="53">
        <f t="shared" si="0"/>
        <v>4300</v>
      </c>
    </row>
    <row r="54" spans="1:7" s="17" customFormat="1" ht="12.75">
      <c r="A54" s="55" t="s">
        <v>163</v>
      </c>
      <c r="B54" s="48">
        <v>200</v>
      </c>
      <c r="C54" s="48">
        <v>433</v>
      </c>
      <c r="D54" s="48" t="s">
        <v>189</v>
      </c>
      <c r="E54" s="53">
        <v>4300</v>
      </c>
      <c r="F54" s="53"/>
      <c r="G54" s="53">
        <f t="shared" si="0"/>
        <v>4300</v>
      </c>
    </row>
    <row r="55" spans="1:7" s="17" customFormat="1" ht="22.5">
      <c r="A55" s="55" t="s">
        <v>167</v>
      </c>
      <c r="B55" s="48">
        <v>200</v>
      </c>
      <c r="C55" s="48">
        <v>440</v>
      </c>
      <c r="D55" s="48" t="s">
        <v>190</v>
      </c>
      <c r="E55" s="53">
        <v>4300</v>
      </c>
      <c r="F55" s="53"/>
      <c r="G55" s="53">
        <f t="shared" si="0"/>
        <v>4300</v>
      </c>
    </row>
    <row r="56" spans="1:7" s="17" customFormat="1" ht="12.75">
      <c r="A56" s="55" t="s">
        <v>125</v>
      </c>
      <c r="B56" s="48">
        <v>200</v>
      </c>
      <c r="C56" s="48">
        <v>180</v>
      </c>
      <c r="D56" s="48" t="s">
        <v>191</v>
      </c>
      <c r="E56" s="53">
        <v>15000</v>
      </c>
      <c r="F56" s="53"/>
      <c r="G56" s="53">
        <f t="shared" si="0"/>
        <v>15000</v>
      </c>
    </row>
    <row r="57" spans="1:7" s="17" customFormat="1" ht="12.75">
      <c r="A57" s="55" t="s">
        <v>163</v>
      </c>
      <c r="B57" s="48">
        <v>200</v>
      </c>
      <c r="C57" s="48">
        <v>433</v>
      </c>
      <c r="D57" s="48" t="s">
        <v>192</v>
      </c>
      <c r="E57" s="53">
        <v>15000</v>
      </c>
      <c r="F57" s="53"/>
      <c r="G57" s="53">
        <f t="shared" si="0"/>
        <v>15000</v>
      </c>
    </row>
    <row r="58" spans="1:7" s="17" customFormat="1" ht="22.5">
      <c r="A58" s="55" t="s">
        <v>167</v>
      </c>
      <c r="B58" s="48">
        <v>200</v>
      </c>
      <c r="C58" s="48">
        <v>440</v>
      </c>
      <c r="D58" s="48" t="s">
        <v>193</v>
      </c>
      <c r="E58" s="53">
        <v>15000</v>
      </c>
      <c r="F58" s="53"/>
      <c r="G58" s="53">
        <f t="shared" si="0"/>
        <v>15000</v>
      </c>
    </row>
    <row r="59" spans="1:7" s="17" customFormat="1" ht="12.75">
      <c r="A59" s="55" t="s">
        <v>125</v>
      </c>
      <c r="B59" s="48">
        <v>200</v>
      </c>
      <c r="C59" s="48">
        <v>180</v>
      </c>
      <c r="D59" s="48" t="s">
        <v>194</v>
      </c>
      <c r="E59" s="53">
        <v>84000</v>
      </c>
      <c r="F59" s="53">
        <v>20500</v>
      </c>
      <c r="G59" s="53">
        <f t="shared" si="0"/>
        <v>63500</v>
      </c>
    </row>
    <row r="60" spans="1:7" s="17" customFormat="1" ht="12.75">
      <c r="A60" s="55" t="s">
        <v>127</v>
      </c>
      <c r="B60" s="48">
        <v>200</v>
      </c>
      <c r="C60" s="48">
        <v>190</v>
      </c>
      <c r="D60" s="48" t="s">
        <v>195</v>
      </c>
      <c r="E60" s="53">
        <v>84000</v>
      </c>
      <c r="F60" s="53">
        <v>20500</v>
      </c>
      <c r="G60" s="53">
        <f t="shared" si="0"/>
        <v>63500</v>
      </c>
    </row>
    <row r="61" spans="1:7" s="17" customFormat="1" ht="12.75">
      <c r="A61" s="55" t="s">
        <v>171</v>
      </c>
      <c r="B61" s="48">
        <v>200</v>
      </c>
      <c r="C61" s="48">
        <v>370</v>
      </c>
      <c r="D61" s="48" t="s">
        <v>196</v>
      </c>
      <c r="E61" s="53">
        <v>84000</v>
      </c>
      <c r="F61" s="53">
        <v>20500</v>
      </c>
      <c r="G61" s="53">
        <f t="shared" si="0"/>
        <v>63500</v>
      </c>
    </row>
    <row r="62" spans="1:7" s="17" customFormat="1" ht="33.75">
      <c r="A62" s="55" t="s">
        <v>173</v>
      </c>
      <c r="B62" s="48">
        <v>200</v>
      </c>
      <c r="C62" s="48">
        <v>380</v>
      </c>
      <c r="D62" s="48" t="s">
        <v>197</v>
      </c>
      <c r="E62" s="53">
        <v>84000</v>
      </c>
      <c r="F62" s="53">
        <v>20500</v>
      </c>
      <c r="G62" s="53">
        <f t="shared" si="0"/>
        <v>63500</v>
      </c>
    </row>
    <row r="63" spans="1:7" s="17" customFormat="1" ht="12.75">
      <c r="A63" s="55" t="s">
        <v>125</v>
      </c>
      <c r="B63" s="48">
        <v>200</v>
      </c>
      <c r="C63" s="48">
        <v>180</v>
      </c>
      <c r="D63" s="48" t="s">
        <v>198</v>
      </c>
      <c r="E63" s="53">
        <v>426400</v>
      </c>
      <c r="F63" s="53"/>
      <c r="G63" s="53">
        <f t="shared" si="0"/>
        <v>426400</v>
      </c>
    </row>
    <row r="64" spans="1:7" s="17" customFormat="1" ht="12.75">
      <c r="A64" s="55" t="s">
        <v>127</v>
      </c>
      <c r="B64" s="48">
        <v>200</v>
      </c>
      <c r="C64" s="48">
        <v>190</v>
      </c>
      <c r="D64" s="48" t="s">
        <v>199</v>
      </c>
      <c r="E64" s="53">
        <v>426400</v>
      </c>
      <c r="F64" s="53"/>
      <c r="G64" s="53">
        <f t="shared" si="0"/>
        <v>426400</v>
      </c>
    </row>
    <row r="65" spans="1:7" s="17" customFormat="1" ht="12.75">
      <c r="A65" s="55" t="s">
        <v>151</v>
      </c>
      <c r="B65" s="48">
        <v>200</v>
      </c>
      <c r="C65" s="48">
        <v>240</v>
      </c>
      <c r="D65" s="48" t="s">
        <v>200</v>
      </c>
      <c r="E65" s="53">
        <v>426400</v>
      </c>
      <c r="F65" s="53"/>
      <c r="G65" s="53">
        <f t="shared" si="0"/>
        <v>426400</v>
      </c>
    </row>
    <row r="66" spans="1:7" s="17" customFormat="1" ht="22.5">
      <c r="A66" s="55" t="s">
        <v>159</v>
      </c>
      <c r="B66" s="48">
        <v>200</v>
      </c>
      <c r="C66" s="48">
        <v>290</v>
      </c>
      <c r="D66" s="48" t="s">
        <v>201</v>
      </c>
      <c r="E66" s="53">
        <v>426400</v>
      </c>
      <c r="F66" s="53"/>
      <c r="G66" s="53">
        <f t="shared" si="0"/>
        <v>426400</v>
      </c>
    </row>
    <row r="67" spans="1:7" s="17" customFormat="1" ht="12.75">
      <c r="A67" s="55" t="s">
        <v>125</v>
      </c>
      <c r="B67" s="48">
        <v>200</v>
      </c>
      <c r="C67" s="48">
        <v>180</v>
      </c>
      <c r="D67" s="48" t="s">
        <v>202</v>
      </c>
      <c r="E67" s="53">
        <v>368800</v>
      </c>
      <c r="F67" s="53">
        <v>21723.57</v>
      </c>
      <c r="G67" s="53">
        <f t="shared" si="0"/>
        <v>347076.43</v>
      </c>
    </row>
    <row r="68" spans="1:7" s="17" customFormat="1" ht="12.75">
      <c r="A68" s="55" t="s">
        <v>127</v>
      </c>
      <c r="B68" s="48">
        <v>200</v>
      </c>
      <c r="C68" s="48">
        <v>190</v>
      </c>
      <c r="D68" s="48" t="s">
        <v>203</v>
      </c>
      <c r="E68" s="53">
        <v>357800</v>
      </c>
      <c r="F68" s="53">
        <v>21723.57</v>
      </c>
      <c r="G68" s="53">
        <f t="shared" si="0"/>
        <v>336076.43</v>
      </c>
    </row>
    <row r="69" spans="1:7" s="17" customFormat="1" ht="12.75">
      <c r="A69" s="55" t="s">
        <v>151</v>
      </c>
      <c r="B69" s="48">
        <v>200</v>
      </c>
      <c r="C69" s="48">
        <v>240</v>
      </c>
      <c r="D69" s="48" t="s">
        <v>204</v>
      </c>
      <c r="E69" s="53">
        <v>357800</v>
      </c>
      <c r="F69" s="53">
        <v>21723.57</v>
      </c>
      <c r="G69" s="53">
        <f t="shared" si="0"/>
        <v>336076.43</v>
      </c>
    </row>
    <row r="70" spans="1:7" s="17" customFormat="1" ht="12.75">
      <c r="A70" s="55" t="s">
        <v>157</v>
      </c>
      <c r="B70" s="48">
        <v>200</v>
      </c>
      <c r="C70" s="48">
        <v>270</v>
      </c>
      <c r="D70" s="48" t="s">
        <v>205</v>
      </c>
      <c r="E70" s="53">
        <v>182400</v>
      </c>
      <c r="F70" s="53">
        <v>21723.57</v>
      </c>
      <c r="G70" s="53">
        <f t="shared" si="0"/>
        <v>160676.43</v>
      </c>
    </row>
    <row r="71" spans="1:7" s="17" customFormat="1" ht="22.5">
      <c r="A71" s="55" t="s">
        <v>159</v>
      </c>
      <c r="B71" s="48">
        <v>200</v>
      </c>
      <c r="C71" s="48">
        <v>290</v>
      </c>
      <c r="D71" s="48" t="s">
        <v>206</v>
      </c>
      <c r="E71" s="53">
        <v>175400</v>
      </c>
      <c r="F71" s="53"/>
      <c r="G71" s="53">
        <f t="shared" si="0"/>
        <v>175400</v>
      </c>
    </row>
    <row r="72" spans="1:7" s="17" customFormat="1" ht="12.75">
      <c r="A72" s="55" t="s">
        <v>163</v>
      </c>
      <c r="B72" s="48">
        <v>200</v>
      </c>
      <c r="C72" s="48">
        <v>433</v>
      </c>
      <c r="D72" s="48" t="s">
        <v>207</v>
      </c>
      <c r="E72" s="53">
        <v>11000</v>
      </c>
      <c r="F72" s="53"/>
      <c r="G72" s="53">
        <f aca="true" t="shared" si="1" ref="G72:G90">E72-F72</f>
        <v>11000</v>
      </c>
    </row>
    <row r="73" spans="1:7" s="17" customFormat="1" ht="22.5">
      <c r="A73" s="55" t="s">
        <v>167</v>
      </c>
      <c r="B73" s="48">
        <v>200</v>
      </c>
      <c r="C73" s="48">
        <v>440</v>
      </c>
      <c r="D73" s="48" t="s">
        <v>208</v>
      </c>
      <c r="E73" s="53">
        <v>11000</v>
      </c>
      <c r="F73" s="53"/>
      <c r="G73" s="53">
        <f t="shared" si="1"/>
        <v>11000</v>
      </c>
    </row>
    <row r="74" spans="1:7" s="17" customFormat="1" ht="12.75">
      <c r="A74" s="55" t="s">
        <v>125</v>
      </c>
      <c r="B74" s="48">
        <v>200</v>
      </c>
      <c r="C74" s="48">
        <v>180</v>
      </c>
      <c r="D74" s="48" t="s">
        <v>209</v>
      </c>
      <c r="E74" s="53">
        <v>74433.24</v>
      </c>
      <c r="F74" s="53">
        <v>19525</v>
      </c>
      <c r="G74" s="53">
        <f t="shared" si="1"/>
        <v>54908.240000000005</v>
      </c>
    </row>
    <row r="75" spans="1:7" s="17" customFormat="1" ht="12.75">
      <c r="A75" s="55" t="s">
        <v>127</v>
      </c>
      <c r="B75" s="48">
        <v>200</v>
      </c>
      <c r="C75" s="48">
        <v>190</v>
      </c>
      <c r="D75" s="48" t="s">
        <v>210</v>
      </c>
      <c r="E75" s="53">
        <v>74433.24</v>
      </c>
      <c r="F75" s="53">
        <v>19525</v>
      </c>
      <c r="G75" s="53">
        <f t="shared" si="1"/>
        <v>54908.240000000005</v>
      </c>
    </row>
    <row r="76" spans="1:7" s="17" customFormat="1" ht="12.75">
      <c r="A76" s="55" t="s">
        <v>171</v>
      </c>
      <c r="B76" s="48">
        <v>200</v>
      </c>
      <c r="C76" s="48">
        <v>370</v>
      </c>
      <c r="D76" s="48" t="s">
        <v>211</v>
      </c>
      <c r="E76" s="53">
        <v>74433.24</v>
      </c>
      <c r="F76" s="53">
        <v>19525</v>
      </c>
      <c r="G76" s="53">
        <f t="shared" si="1"/>
        <v>54908.240000000005</v>
      </c>
    </row>
    <row r="77" spans="1:7" s="17" customFormat="1" ht="33.75">
      <c r="A77" s="55" t="s">
        <v>173</v>
      </c>
      <c r="B77" s="48">
        <v>200</v>
      </c>
      <c r="C77" s="48">
        <v>380</v>
      </c>
      <c r="D77" s="48" t="s">
        <v>212</v>
      </c>
      <c r="E77" s="53">
        <v>74433.24</v>
      </c>
      <c r="F77" s="53">
        <v>19525</v>
      </c>
      <c r="G77" s="53">
        <f t="shared" si="1"/>
        <v>54908.240000000005</v>
      </c>
    </row>
    <row r="78" spans="1:7" s="17" customFormat="1" ht="12.75">
      <c r="A78" s="55" t="s">
        <v>125</v>
      </c>
      <c r="B78" s="48">
        <v>200</v>
      </c>
      <c r="C78" s="48">
        <v>180</v>
      </c>
      <c r="D78" s="48" t="s">
        <v>213</v>
      </c>
      <c r="E78" s="53">
        <v>167500</v>
      </c>
      <c r="F78" s="53">
        <v>32433.82</v>
      </c>
      <c r="G78" s="53">
        <f t="shared" si="1"/>
        <v>135066.18</v>
      </c>
    </row>
    <row r="79" spans="1:7" s="17" customFormat="1" ht="12.75">
      <c r="A79" s="55" t="s">
        <v>127</v>
      </c>
      <c r="B79" s="48">
        <v>200</v>
      </c>
      <c r="C79" s="48">
        <v>190</v>
      </c>
      <c r="D79" s="48" t="s">
        <v>214</v>
      </c>
      <c r="E79" s="53">
        <v>167500</v>
      </c>
      <c r="F79" s="53">
        <v>32433.82</v>
      </c>
      <c r="G79" s="53">
        <f t="shared" si="1"/>
        <v>135066.18</v>
      </c>
    </row>
    <row r="80" spans="1:7" s="17" customFormat="1" ht="12.75">
      <c r="A80" s="55" t="s">
        <v>171</v>
      </c>
      <c r="B80" s="48">
        <v>200</v>
      </c>
      <c r="C80" s="48">
        <v>370</v>
      </c>
      <c r="D80" s="48" t="s">
        <v>215</v>
      </c>
      <c r="E80" s="53">
        <v>167500</v>
      </c>
      <c r="F80" s="53">
        <v>32433.82</v>
      </c>
      <c r="G80" s="53">
        <f t="shared" si="1"/>
        <v>135066.18</v>
      </c>
    </row>
    <row r="81" spans="1:7" s="17" customFormat="1" ht="33.75">
      <c r="A81" s="55" t="s">
        <v>173</v>
      </c>
      <c r="B81" s="48">
        <v>200</v>
      </c>
      <c r="C81" s="48">
        <v>380</v>
      </c>
      <c r="D81" s="48" t="s">
        <v>216</v>
      </c>
      <c r="E81" s="53">
        <v>167500</v>
      </c>
      <c r="F81" s="53">
        <v>32433.82</v>
      </c>
      <c r="G81" s="53">
        <f t="shared" si="1"/>
        <v>135066.18</v>
      </c>
    </row>
    <row r="82" spans="1:7" s="17" customFormat="1" ht="12.75">
      <c r="A82" s="55" t="s">
        <v>125</v>
      </c>
      <c r="B82" s="48">
        <v>200</v>
      </c>
      <c r="C82" s="48">
        <v>180</v>
      </c>
      <c r="D82" s="48" t="s">
        <v>217</v>
      </c>
      <c r="E82" s="53">
        <v>582400</v>
      </c>
      <c r="F82" s="53">
        <v>42944.53</v>
      </c>
      <c r="G82" s="53">
        <f t="shared" si="1"/>
        <v>539455.47</v>
      </c>
    </row>
    <row r="83" spans="1:7" s="17" customFormat="1" ht="12.75">
      <c r="A83" s="55" t="s">
        <v>127</v>
      </c>
      <c r="B83" s="48">
        <v>200</v>
      </c>
      <c r="C83" s="48">
        <v>190</v>
      </c>
      <c r="D83" s="48" t="s">
        <v>218</v>
      </c>
      <c r="E83" s="53">
        <v>582400</v>
      </c>
      <c r="F83" s="53">
        <v>42944.53</v>
      </c>
      <c r="G83" s="53">
        <f t="shared" si="1"/>
        <v>539455.47</v>
      </c>
    </row>
    <row r="84" spans="1:7" s="17" customFormat="1" ht="22.5">
      <c r="A84" s="55" t="s">
        <v>219</v>
      </c>
      <c r="B84" s="48">
        <v>200</v>
      </c>
      <c r="C84" s="48">
        <v>340</v>
      </c>
      <c r="D84" s="48" t="s">
        <v>220</v>
      </c>
      <c r="E84" s="53">
        <v>582400</v>
      </c>
      <c r="F84" s="53">
        <v>42944.53</v>
      </c>
      <c r="G84" s="53">
        <f t="shared" si="1"/>
        <v>539455.47</v>
      </c>
    </row>
    <row r="85" spans="1:7" s="17" customFormat="1" ht="33.75">
      <c r="A85" s="55" t="s">
        <v>221</v>
      </c>
      <c r="B85" s="48">
        <v>200</v>
      </c>
      <c r="C85" s="48">
        <v>350</v>
      </c>
      <c r="D85" s="48" t="s">
        <v>222</v>
      </c>
      <c r="E85" s="53">
        <v>582400</v>
      </c>
      <c r="F85" s="53">
        <v>42944.53</v>
      </c>
      <c r="G85" s="53">
        <f t="shared" si="1"/>
        <v>539455.47</v>
      </c>
    </row>
    <row r="86" spans="1:7" s="17" customFormat="1" ht="12.75">
      <c r="A86" s="55" t="s">
        <v>125</v>
      </c>
      <c r="B86" s="48">
        <v>200</v>
      </c>
      <c r="C86" s="48">
        <v>180</v>
      </c>
      <c r="D86" s="48" t="s">
        <v>223</v>
      </c>
      <c r="E86" s="53">
        <v>48000</v>
      </c>
      <c r="F86" s="53">
        <v>8293.93</v>
      </c>
      <c r="G86" s="53">
        <f t="shared" si="1"/>
        <v>39706.07</v>
      </c>
    </row>
    <row r="87" spans="1:7" s="17" customFormat="1" ht="12.75">
      <c r="A87" s="55" t="s">
        <v>127</v>
      </c>
      <c r="B87" s="48">
        <v>200</v>
      </c>
      <c r="C87" s="48">
        <v>190</v>
      </c>
      <c r="D87" s="48" t="s">
        <v>224</v>
      </c>
      <c r="E87" s="53">
        <v>48000</v>
      </c>
      <c r="F87" s="53">
        <v>8293.93</v>
      </c>
      <c r="G87" s="53">
        <f t="shared" si="1"/>
        <v>39706.07</v>
      </c>
    </row>
    <row r="88" spans="1:7" s="17" customFormat="1" ht="12.75">
      <c r="A88" s="55" t="s">
        <v>225</v>
      </c>
      <c r="B88" s="48">
        <v>200</v>
      </c>
      <c r="C88" s="48">
        <v>410</v>
      </c>
      <c r="D88" s="48" t="s">
        <v>226</v>
      </c>
      <c r="E88" s="53">
        <v>48000</v>
      </c>
      <c r="F88" s="53">
        <v>8293.93</v>
      </c>
      <c r="G88" s="53">
        <f t="shared" si="1"/>
        <v>39706.07</v>
      </c>
    </row>
    <row r="89" spans="1:7" s="17" customFormat="1" ht="33.75">
      <c r="A89" s="55" t="s">
        <v>227</v>
      </c>
      <c r="B89" s="48">
        <v>200</v>
      </c>
      <c r="C89" s="48">
        <v>431</v>
      </c>
      <c r="D89" s="48" t="s">
        <v>228</v>
      </c>
      <c r="E89" s="53">
        <v>48000</v>
      </c>
      <c r="F89" s="53">
        <v>8293.93</v>
      </c>
      <c r="G89" s="53">
        <f t="shared" si="1"/>
        <v>39706.07</v>
      </c>
    </row>
    <row r="90" spans="1:7" ht="22.5">
      <c r="A90" s="57" t="s">
        <v>230</v>
      </c>
      <c r="B90" s="48">
        <v>200</v>
      </c>
      <c r="C90" s="58" t="s">
        <v>231</v>
      </c>
      <c r="D90" s="48" t="s">
        <v>231</v>
      </c>
      <c r="E90" s="56">
        <v>-264900</v>
      </c>
      <c r="F90" s="56">
        <v>46597.57</v>
      </c>
      <c r="G90" s="53">
        <f t="shared" si="1"/>
        <v>-311497.57</v>
      </c>
    </row>
    <row r="91" spans="1:7" s="17" customFormat="1" ht="12.75">
      <c r="A91" s="47"/>
      <c r="B91" s="42"/>
      <c r="C91" s="42"/>
      <c r="D91" s="42"/>
      <c r="E91" s="45"/>
      <c r="F91" s="46"/>
      <c r="G91" s="46"/>
    </row>
    <row r="92" s="33" customFormat="1" ht="11.25"/>
    <row r="93" s="33" customFormat="1" ht="11.25"/>
    <row r="94" s="33" customFormat="1" ht="11.25"/>
    <row r="95" s="33" customFormat="1" ht="11.25"/>
    <row r="96" s="33" customFormat="1" ht="11.25"/>
    <row r="97" s="33" customFormat="1" ht="11.25"/>
    <row r="98" s="33" customFormat="1" ht="11.25"/>
    <row r="99" s="33" customFormat="1" ht="11.25"/>
    <row r="100" s="33" customFormat="1" ht="11.25"/>
    <row r="101" s="33" customFormat="1" ht="11.25"/>
    <row r="102" s="33" customFormat="1" ht="11.25"/>
    <row r="103" s="33" customFormat="1" ht="11.25"/>
    <row r="104" s="33" customFormat="1" ht="11.25"/>
    <row r="105" s="33" customFormat="1" ht="11.25"/>
    <row r="106" s="33" customFormat="1" ht="11.25"/>
    <row r="107" s="33" customFormat="1" ht="11.25"/>
    <row r="108" s="33" customFormat="1" ht="11.25"/>
    <row r="109" s="33" customFormat="1" ht="11.25"/>
    <row r="110" s="33" customFormat="1" ht="11.25"/>
    <row r="111" s="33" customFormat="1" ht="11.25"/>
    <row r="112" s="33" customFormat="1" ht="11.25"/>
    <row r="113" s="33" customFormat="1" ht="11.25"/>
    <row r="114" s="33" customFormat="1" ht="11.25"/>
    <row r="115" s="33" customFormat="1" ht="11.25"/>
    <row r="116" s="33" customFormat="1" ht="11.25"/>
    <row r="117" s="33" customFormat="1" ht="11.25"/>
    <row r="118" s="33" customFormat="1" ht="11.25"/>
    <row r="119" s="33" customFormat="1" ht="11.25"/>
    <row r="120" s="33" customFormat="1" ht="11.25"/>
    <row r="121" s="33" customFormat="1" ht="11.25"/>
    <row r="122" s="33" customFormat="1" ht="11.25"/>
    <row r="123" s="33" customFormat="1" ht="11.25"/>
    <row r="124" s="33" customFormat="1" ht="11.25"/>
    <row r="125" s="33" customFormat="1" ht="11.25"/>
    <row r="126" s="33" customFormat="1" ht="11.25"/>
    <row r="127" s="33" customFormat="1" ht="11.25"/>
    <row r="128" s="33" customFormat="1" ht="11.25"/>
    <row r="129" s="33" customFormat="1" ht="11.25"/>
    <row r="130" s="33" customFormat="1" ht="11.25"/>
    <row r="131" s="33" customFormat="1" ht="11.25"/>
    <row r="132" s="33" customFormat="1" ht="11.25"/>
    <row r="133" s="33" customFormat="1" ht="11.25"/>
    <row r="134" s="33" customFormat="1" ht="11.25"/>
    <row r="135" s="33" customFormat="1" ht="11.25"/>
    <row r="136" s="33" customFormat="1" ht="11.25"/>
    <row r="137" s="33" customFormat="1" ht="11.25"/>
    <row r="138" s="33" customFormat="1" ht="11.25"/>
    <row r="139" s="33" customFormat="1" ht="11.25"/>
    <row r="140" s="33" customFormat="1" ht="11.25"/>
    <row r="141" s="33" customFormat="1" ht="11.25"/>
    <row r="142" s="33" customFormat="1" ht="11.25"/>
    <row r="143" s="33" customFormat="1" ht="11.25"/>
    <row r="144" s="33" customFormat="1" ht="11.25"/>
    <row r="145" s="33" customFormat="1" ht="11.25"/>
    <row r="146" s="33" customFormat="1" ht="11.25"/>
    <row r="147" s="33" customFormat="1" ht="11.25"/>
    <row r="148" s="33" customFormat="1" ht="11.25"/>
    <row r="149" s="33" customFormat="1" ht="11.25"/>
    <row r="150" s="33" customFormat="1" ht="11.25"/>
    <row r="151" s="33" customFormat="1" ht="11.25"/>
    <row r="152" s="33" customFormat="1" ht="11.25"/>
    <row r="153" s="33" customFormat="1" ht="11.25"/>
    <row r="154" s="33" customFormat="1" ht="11.25"/>
    <row r="155" s="33" customFormat="1" ht="11.25"/>
    <row r="156" s="33" customFormat="1" ht="11.25"/>
    <row r="157" s="33" customFormat="1" ht="11.25"/>
    <row r="158" s="33" customFormat="1" ht="11.25"/>
    <row r="159" s="33" customFormat="1" ht="11.25"/>
    <row r="160" s="33" customFormat="1" ht="11.25"/>
    <row r="161" s="33" customFormat="1" ht="11.25"/>
    <row r="162" s="33" customFormat="1" ht="11.25"/>
    <row r="163" s="33" customFormat="1" ht="11.25"/>
    <row r="164" s="33" customFormat="1" ht="11.25"/>
    <row r="165" s="33" customFormat="1" ht="11.25"/>
    <row r="166" s="33" customFormat="1" ht="11.25"/>
    <row r="167" s="33" customFormat="1" ht="11.25"/>
    <row r="168" s="33" customFormat="1" ht="11.25"/>
    <row r="169" s="33" customFormat="1" ht="11.25"/>
    <row r="170" s="33" customFormat="1" ht="11.25"/>
    <row r="171" s="33" customFormat="1" ht="11.25"/>
    <row r="172" s="33" customFormat="1" ht="11.25"/>
    <row r="173" s="33" customFormat="1" ht="11.25"/>
    <row r="174" s="33" customFormat="1" ht="11.25"/>
    <row r="175" s="33" customFormat="1" ht="11.25"/>
    <row r="176" s="33" customFormat="1" ht="11.25"/>
    <row r="177" s="33" customFormat="1" ht="11.25"/>
    <row r="178" s="33" customFormat="1" ht="11.25"/>
    <row r="179" s="33" customFormat="1" ht="11.25"/>
    <row r="180" s="33" customFormat="1" ht="11.25"/>
    <row r="181" s="33" customFormat="1" ht="11.25"/>
    <row r="182" s="33" customFormat="1" ht="11.25"/>
    <row r="183" s="33" customFormat="1" ht="11.25"/>
    <row r="184" s="33" customFormat="1" ht="11.25"/>
    <row r="185" s="33" customFormat="1" ht="11.25"/>
    <row r="186" s="33" customFormat="1" ht="11.25"/>
    <row r="187" s="33" customFormat="1" ht="11.25"/>
    <row r="188" s="33" customFormat="1" ht="11.25"/>
    <row r="189" s="33" customFormat="1" ht="11.25"/>
    <row r="190" s="33" customFormat="1" ht="11.25"/>
    <row r="191" s="33" customFormat="1" ht="11.25"/>
    <row r="192" s="33" customFormat="1" ht="11.25"/>
    <row r="193" s="33" customFormat="1" ht="11.25"/>
    <row r="194" s="33" customFormat="1" ht="11.25"/>
    <row r="195" s="33" customFormat="1" ht="11.25"/>
    <row r="196" s="33" customFormat="1" ht="11.25"/>
    <row r="197" s="33" customFormat="1" ht="11.25"/>
    <row r="198" s="33" customFormat="1" ht="11.25"/>
    <row r="199" s="33" customFormat="1" ht="11.25"/>
  </sheetData>
  <sheetProtection/>
  <mergeCells count="8">
    <mergeCell ref="A4:A5"/>
    <mergeCell ref="B4:B5"/>
    <mergeCell ref="D4:D5"/>
    <mergeCell ref="C4:C5"/>
    <mergeCell ref="B2:D2"/>
    <mergeCell ref="E4:E5"/>
    <mergeCell ref="F4:F5"/>
    <mergeCell ref="G4:G5"/>
  </mergeCells>
  <printOptions/>
  <pageMargins left="0.41" right="0.3937007874015748" top="0.45" bottom="0.44" header="0.1968503937007874" footer="0.1968503937007874"/>
  <pageSetup fitToHeight="0" fitToWidth="1"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5">
      <selection activeCell="G25" sqref="G25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2.375" style="31" hidden="1" customWidth="1"/>
    <col min="4" max="4" width="21.625" style="31" customWidth="1"/>
    <col min="5" max="5" width="17.25390625" style="31" customWidth="1"/>
    <col min="6" max="6" width="13.875" style="31" customWidth="1"/>
    <col min="7" max="7" width="16.25390625" style="31" customWidth="1"/>
    <col min="8" max="16384" width="9.125" style="31" customWidth="1"/>
  </cols>
  <sheetData>
    <row r="1" spans="1:5" ht="15">
      <c r="A1" s="28"/>
      <c r="B1" s="12"/>
      <c r="C1" s="12"/>
      <c r="D1" s="4"/>
      <c r="E1" s="3"/>
    </row>
    <row r="2" spans="1:7" ht="15" customHeight="1">
      <c r="A2"/>
      <c r="B2" s="83" t="s">
        <v>268</v>
      </c>
      <c r="C2" s="83"/>
      <c r="D2" s="83"/>
      <c r="E2" s="83"/>
      <c r="F2" s="83"/>
      <c r="G2" s="83"/>
    </row>
    <row r="3" spans="1:5" ht="12.75">
      <c r="A3" s="28"/>
      <c r="B3" s="13"/>
      <c r="C3" s="13"/>
      <c r="D3" s="6"/>
      <c r="E3" s="7"/>
    </row>
    <row r="4" spans="1:7" s="30" customFormat="1" ht="26.25" customHeight="1">
      <c r="A4" s="78" t="s">
        <v>3</v>
      </c>
      <c r="B4" s="80" t="s">
        <v>0</v>
      </c>
      <c r="C4" s="80" t="s">
        <v>7</v>
      </c>
      <c r="D4" s="80" t="s">
        <v>10</v>
      </c>
      <c r="E4" s="70" t="s">
        <v>258</v>
      </c>
      <c r="F4" s="72" t="s">
        <v>259</v>
      </c>
      <c r="G4" s="74" t="s">
        <v>260</v>
      </c>
    </row>
    <row r="5" spans="1:7" s="30" customFormat="1" ht="12.75">
      <c r="A5" s="79"/>
      <c r="B5" s="81"/>
      <c r="C5" s="82"/>
      <c r="D5" s="81"/>
      <c r="E5" s="71"/>
      <c r="F5" s="73"/>
      <c r="G5" s="75"/>
    </row>
    <row r="6" spans="1:7" s="30" customFormat="1" ht="12.75">
      <c r="A6" s="39" t="s">
        <v>18</v>
      </c>
      <c r="B6" s="40">
        <v>2</v>
      </c>
      <c r="C6" s="40" t="s">
        <v>8</v>
      </c>
      <c r="D6" s="50">
        <v>3</v>
      </c>
      <c r="E6" s="43" t="s">
        <v>6</v>
      </c>
      <c r="F6" s="44">
        <v>22</v>
      </c>
      <c r="G6" s="44">
        <v>23</v>
      </c>
    </row>
    <row r="7" spans="1:7" s="30" customFormat="1" ht="22.5">
      <c r="A7" s="54" t="s">
        <v>232</v>
      </c>
      <c r="B7" s="48">
        <v>500</v>
      </c>
      <c r="C7" s="48" t="s">
        <v>233</v>
      </c>
      <c r="D7" s="52" t="s">
        <v>233</v>
      </c>
      <c r="E7" s="53">
        <v>228600</v>
      </c>
      <c r="F7" s="53">
        <v>-46597.57</v>
      </c>
      <c r="G7" s="53">
        <f>E7-F7</f>
        <v>275197.57</v>
      </c>
    </row>
    <row r="8" spans="1:7" s="30" customFormat="1" ht="12.75">
      <c r="A8" s="54" t="s">
        <v>234</v>
      </c>
      <c r="B8" s="48">
        <v>700</v>
      </c>
      <c r="C8" s="48" t="s">
        <v>235</v>
      </c>
      <c r="D8" s="52" t="str">
        <f aca="true" t="shared" si="0" ref="D8:D17">IF(OR(LEFT(C8,5)="000 9",LEFT(C8,5)="000 7"),"X",C8)</f>
        <v>000 01 00 00 00 00 0000 00А</v>
      </c>
      <c r="E8" s="53">
        <v>228600</v>
      </c>
      <c r="F8" s="53">
        <v>-46597.57</v>
      </c>
      <c r="G8" s="53">
        <f aca="true" t="shared" si="1" ref="G8:G17">E8-F8</f>
        <v>275197.57</v>
      </c>
    </row>
    <row r="9" spans="1:7" s="30" customFormat="1" ht="22.5">
      <c r="A9" s="54" t="s">
        <v>236</v>
      </c>
      <c r="B9" s="48">
        <v>700</v>
      </c>
      <c r="C9" s="48" t="s">
        <v>237</v>
      </c>
      <c r="D9" s="52" t="str">
        <f t="shared" si="0"/>
        <v>000 01 05 00 00 00 0000 000</v>
      </c>
      <c r="E9" s="53">
        <v>228600</v>
      </c>
      <c r="F9" s="53">
        <v>-46597.57</v>
      </c>
      <c r="G9" s="53">
        <f t="shared" si="1"/>
        <v>275197.57</v>
      </c>
    </row>
    <row r="10" spans="1:7" s="30" customFormat="1" ht="22.5">
      <c r="A10" s="54" t="s">
        <v>238</v>
      </c>
      <c r="B10" s="48">
        <v>710</v>
      </c>
      <c r="C10" s="48" t="s">
        <v>239</v>
      </c>
      <c r="D10" s="52" t="str">
        <f t="shared" si="0"/>
        <v>000 01 05 00 00 00 0000 500</v>
      </c>
      <c r="E10" s="53">
        <v>-4801533.24</v>
      </c>
      <c r="F10" s="53">
        <v>-574289.43</v>
      </c>
      <c r="G10" s="53">
        <f t="shared" si="1"/>
        <v>-4227243.8100000005</v>
      </c>
    </row>
    <row r="11" spans="1:7" s="30" customFormat="1" ht="22.5">
      <c r="A11" s="54" t="s">
        <v>240</v>
      </c>
      <c r="B11" s="48">
        <v>710</v>
      </c>
      <c r="C11" s="48" t="s">
        <v>241</v>
      </c>
      <c r="D11" s="52" t="str">
        <f t="shared" si="0"/>
        <v>000 01 05 02 00 00 0000 500</v>
      </c>
      <c r="E11" s="53">
        <v>-4801533.24</v>
      </c>
      <c r="F11" s="53">
        <v>-574289.43</v>
      </c>
      <c r="G11" s="53">
        <f t="shared" si="1"/>
        <v>-4227243.8100000005</v>
      </c>
    </row>
    <row r="12" spans="1:7" s="30" customFormat="1" ht="22.5">
      <c r="A12" s="54" t="s">
        <v>242</v>
      </c>
      <c r="B12" s="48">
        <v>710</v>
      </c>
      <c r="C12" s="48" t="s">
        <v>243</v>
      </c>
      <c r="D12" s="52" t="str">
        <f t="shared" si="0"/>
        <v>000 01 05 02 01 00 0000 510</v>
      </c>
      <c r="E12" s="53">
        <v>-4801533.24</v>
      </c>
      <c r="F12" s="53">
        <v>-574289.43</v>
      </c>
      <c r="G12" s="53">
        <f t="shared" si="1"/>
        <v>-4227243.8100000005</v>
      </c>
    </row>
    <row r="13" spans="1:7" s="30" customFormat="1" ht="33.75">
      <c r="A13" s="54" t="s">
        <v>244</v>
      </c>
      <c r="B13" s="48">
        <v>710</v>
      </c>
      <c r="C13" s="48" t="s">
        <v>245</v>
      </c>
      <c r="D13" s="52" t="str">
        <f t="shared" si="0"/>
        <v>000 01 05 02 01 10 0000 510</v>
      </c>
      <c r="E13" s="53">
        <v>-4801533.24</v>
      </c>
      <c r="F13" s="53">
        <v>-574289.43</v>
      </c>
      <c r="G13" s="53">
        <f t="shared" si="1"/>
        <v>-4227243.8100000005</v>
      </c>
    </row>
    <row r="14" spans="1:7" s="30" customFormat="1" ht="22.5">
      <c r="A14" s="54" t="s">
        <v>246</v>
      </c>
      <c r="B14" s="48">
        <v>720</v>
      </c>
      <c r="C14" s="48" t="s">
        <v>247</v>
      </c>
      <c r="D14" s="52" t="str">
        <f t="shared" si="0"/>
        <v>000 01 05 00 00 00 0000 600</v>
      </c>
      <c r="E14" s="53">
        <v>5030133.24</v>
      </c>
      <c r="F14" s="53">
        <v>527691.86</v>
      </c>
      <c r="G14" s="53">
        <f t="shared" si="1"/>
        <v>4502441.38</v>
      </c>
    </row>
    <row r="15" spans="1:7" s="30" customFormat="1" ht="22.5">
      <c r="A15" s="54" t="s">
        <v>248</v>
      </c>
      <c r="B15" s="48">
        <v>720</v>
      </c>
      <c r="C15" s="48" t="s">
        <v>249</v>
      </c>
      <c r="D15" s="52" t="str">
        <f t="shared" si="0"/>
        <v>000 01 05 02 00 00 0000 600</v>
      </c>
      <c r="E15" s="53">
        <v>5030133.24</v>
      </c>
      <c r="F15" s="53">
        <v>527691.86</v>
      </c>
      <c r="G15" s="53">
        <f t="shared" si="1"/>
        <v>4502441.38</v>
      </c>
    </row>
    <row r="16" spans="1:7" s="30" customFormat="1" ht="22.5">
      <c r="A16" s="54" t="s">
        <v>250</v>
      </c>
      <c r="B16" s="48">
        <v>720</v>
      </c>
      <c r="C16" s="48" t="s">
        <v>251</v>
      </c>
      <c r="D16" s="52" t="str">
        <f t="shared" si="0"/>
        <v>000 01 05 02 01 00 0000 610</v>
      </c>
      <c r="E16" s="53">
        <v>5030133.24</v>
      </c>
      <c r="F16" s="53">
        <v>527691.86</v>
      </c>
      <c r="G16" s="53">
        <f t="shared" si="1"/>
        <v>4502441.38</v>
      </c>
    </row>
    <row r="17" spans="1:7" s="30" customFormat="1" ht="33.75">
      <c r="A17" s="54" t="s">
        <v>252</v>
      </c>
      <c r="B17" s="48">
        <v>720</v>
      </c>
      <c r="C17" s="48" t="s">
        <v>253</v>
      </c>
      <c r="D17" s="52" t="str">
        <f t="shared" si="0"/>
        <v>000 01 05 02 01 10 0000 610</v>
      </c>
      <c r="E17" s="53">
        <v>5030133.24</v>
      </c>
      <c r="F17" s="53">
        <v>527691.86</v>
      </c>
      <c r="G17" s="53">
        <f t="shared" si="1"/>
        <v>4502441.38</v>
      </c>
    </row>
    <row r="18" spans="1:7" s="30" customFormat="1" ht="12.75">
      <c r="A18" s="41"/>
      <c r="B18" s="42"/>
      <c r="C18" s="42"/>
      <c r="D18" s="49"/>
      <c r="E18" s="45"/>
      <c r="F18" s="46"/>
      <c r="G18" s="46"/>
    </row>
    <row r="19" spans="1:5" s="30" customFormat="1" ht="12.75">
      <c r="A19" s="29"/>
      <c r="B19" s="24"/>
      <c r="C19" s="24"/>
      <c r="D19" s="25"/>
      <c r="E19" s="26"/>
    </row>
    <row r="20" spans="1:6" ht="12.75">
      <c r="A20" s="38" t="s">
        <v>256</v>
      </c>
      <c r="B20" s="59" t="s">
        <v>16</v>
      </c>
      <c r="C20" s="60"/>
      <c r="D20" s="60"/>
      <c r="E20" s="84" t="s">
        <v>269</v>
      </c>
      <c r="F20" s="84"/>
    </row>
    <row r="21" spans="1:5" ht="12.75">
      <c r="A21" s="4" t="s">
        <v>15</v>
      </c>
      <c r="B21" s="3"/>
      <c r="C21" s="3"/>
      <c r="D21" s="2"/>
      <c r="E21" s="2"/>
    </row>
    <row r="22" spans="1:5" ht="12.75">
      <c r="A22" s="38"/>
      <c r="B22" s="59"/>
      <c r="C22" s="60"/>
      <c r="D22" s="60"/>
      <c r="E22" s="2"/>
    </row>
    <row r="23" spans="1:6" ht="12.75">
      <c r="A23" s="4" t="s">
        <v>270</v>
      </c>
      <c r="B23" s="3"/>
      <c r="C23" s="3"/>
      <c r="D23" s="60"/>
      <c r="E23" s="2"/>
      <c r="F23" s="2" t="s">
        <v>271</v>
      </c>
    </row>
    <row r="24" spans="3:4" ht="12.75">
      <c r="C24" s="31" t="s">
        <v>272</v>
      </c>
      <c r="D24" s="2"/>
    </row>
    <row r="27" spans="1:7" ht="12.75">
      <c r="A27" s="31" t="s">
        <v>254</v>
      </c>
      <c r="B27" s="31" t="s">
        <v>16</v>
      </c>
      <c r="F27" s="85" t="s">
        <v>273</v>
      </c>
      <c r="G27" s="85"/>
    </row>
    <row r="28" spans="1:6" ht="11.25" customHeight="1">
      <c r="A28" s="31" t="s">
        <v>15</v>
      </c>
      <c r="F28" s="2"/>
    </row>
    <row r="30" ht="12.75">
      <c r="A30" s="31" t="s">
        <v>274</v>
      </c>
    </row>
  </sheetData>
  <sheetProtection/>
  <mergeCells count="10">
    <mergeCell ref="E20:F20"/>
    <mergeCell ref="F27:G27"/>
    <mergeCell ref="A4:A5"/>
    <mergeCell ref="B4:B5"/>
    <mergeCell ref="D4:D5"/>
    <mergeCell ref="C4:C5"/>
    <mergeCell ref="E4:E5"/>
    <mergeCell ref="F4:F5"/>
    <mergeCell ref="G4:G5"/>
    <mergeCell ref="B2:G2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2015-07-08T10:59:19Z</cp:lastPrinted>
  <dcterms:created xsi:type="dcterms:W3CDTF">1999-06-18T11:49:53Z</dcterms:created>
  <dcterms:modified xsi:type="dcterms:W3CDTF">2015-07-08T11:10:27Z</dcterms:modified>
  <cp:category/>
  <cp:version/>
  <cp:contentType/>
  <cp:contentStatus/>
</cp:coreProperties>
</file>